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60" windowHeight="11020" tabRatio="838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Helyszíni beton és vasbeton mun" sheetId="5" r:id="rId5"/>
    <sheet name="Előregyártott épületszerkezeti " sheetId="6" r:id="rId6"/>
    <sheet name="Falazás és egyéb kőművesmunka" sheetId="7" r:id="rId7"/>
    <sheet name="Fém- és könnyű épületszerkezet " sheetId="8" r:id="rId8"/>
    <sheet name="Ácsmunka" sheetId="9" r:id="rId9"/>
    <sheet name="Vakolás és rabicolás" sheetId="10" r:id="rId10"/>
    <sheet name="Szárazépítés" sheetId="11" r:id="rId11"/>
    <sheet name="Tetőfedés" sheetId="12" r:id="rId12"/>
    <sheet name="Hideg- és melegburkolatok készí" sheetId="13" r:id="rId13"/>
    <sheet name="Bádogozás" sheetId="14" r:id="rId14"/>
    <sheet name="Fa- és műanyag szerkezet elhely" sheetId="15" r:id="rId15"/>
    <sheet name="Fém nyílászáró és épületlakatos" sheetId="16" r:id="rId16"/>
    <sheet name="Felületképzés" sheetId="17" r:id="rId17"/>
    <sheet name="Szigetelés" sheetId="18" r:id="rId18"/>
    <sheet name="Árnyékolók beépítése" sheetId="19" r:id="rId19"/>
    <sheet name="Beépített berendezési tárgyak e" sheetId="20" r:id="rId20"/>
    <sheet name="Útburkolatalap és makadámburkol" sheetId="21" r:id="rId21"/>
    <sheet name="Kőburkolat készítése" sheetId="22" r:id="rId22"/>
    <sheet name="Épületgépészeti szerelvények és" sheetId="23" r:id="rId23"/>
    <sheet name="Belsőépítészet, díszítéstechnik" sheetId="24" r:id="rId24"/>
  </sheets>
  <definedNames/>
  <calcPr fullCalcOnLoad="1"/>
</workbook>
</file>

<file path=xl/sharedStrings.xml><?xml version="1.0" encoding="utf-8"?>
<sst xmlns="http://schemas.openxmlformats.org/spreadsheetml/2006/main" count="812" uniqueCount="424">
  <si>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</si>
  <si>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</si>
  <si>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</si>
  <si>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</si>
  <si>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</si>
  <si>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</si>
  <si>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</si>
  <si>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</si>
  <si>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</si>
  <si>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</si>
  <si>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</si>
  <si>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</si>
  <si>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15-012-6.1</t>
  </si>
  <si>
    <t>m2</t>
  </si>
  <si>
    <t>alkalmazástechnikai kézikönyv szerint, 6,00 m munkapadló magasságig</t>
  </si>
  <si>
    <t>Munkanem összesen: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</si>
  <si>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</si>
  <si>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t>Zsaluzás és állványozás</t>
  </si>
  <si>
    <t>21-003-5.1.1.2</t>
  </si>
  <si>
    <t>m3</t>
  </si>
  <si>
    <t>21-008-2.2.2</t>
  </si>
  <si>
    <t>Tömörítés bármely tömörítési osztályban gépi erővel, kis felületen, tömörségi fok: 90%</t>
  </si>
  <si>
    <t>21-011-7.2-0120189</t>
  </si>
  <si>
    <t>Feltöltések alap- és lábazati falak közé és alagsori vagy alá nem pincézett földszinti padozatok alá, az anyag szétterítésével, mozgatásával, kézi döngöléssel, osztályozatlan kavicsból Természetes szemmegoszlású homokos kavics, THK 0/32 P-TT, Nyékládháza</t>
  </si>
  <si>
    <t>21-011-11.6</t>
  </si>
  <si>
    <t>db</t>
  </si>
  <si>
    <t>21-011-12</t>
  </si>
  <si>
    <t>Munkahelyi depóniából építési törmelék konténerbe rakása,  kézi erővel, önálló munka esetén elszámolva, konténer szállítás nélkül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</si>
  <si>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III. talajosztály</t>
    </r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</si>
  <si>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</si>
  <si>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</si>
  <si>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31-000-8.1.2</t>
  </si>
  <si>
    <t>Sík vagy bordás vasbeton lemez bontása, 12 cm vastagságig, C20/25 - C25/30 betonminőség között</t>
  </si>
  <si>
    <t>31-000-13.2</t>
  </si>
  <si>
    <t>Beton aljzatok, járdák bontása 10 cm vastagságig, kavicsbetonból, salakbetonból</t>
  </si>
  <si>
    <t>31-021-10.1.2.2-0242510</t>
  </si>
  <si>
    <t>Rámpa és lépcső készítése betonból, 10 cm magas kerékvetőperemmel X0b(H), X0v(H), XC1, XC2, XC3 környezeti osztályú, kissé képlékeny vagy képlékeny konzisztenciájú betonból, betonszivattyús technológiával, vibrátoros tömörítéssel C25/30 - XC2 képlékeny</t>
  </si>
  <si>
    <t>31-030-11.1.1.1-0121110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</si>
  <si>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C16/20 - X0b(H) kissé</t>
  </si>
  <si>
    <t>31-030-11.1.1.2-0121110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</si>
  <si>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</t>
  </si>
  <si>
    <t>31-032-1.4-0212517</t>
  </si>
  <si>
    <t>Felület-előkészítés fóliaterítés csúsztató vagy úsztatórétegre kerülő esztrichek készítését megelőzően, egy rétegben LB-Knauf Választófólia, Csz.: K00841001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</si>
  <si>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7,1 finomsági modulussal</t>
    </r>
  </si>
  <si>
    <r>
      <t>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</si>
  <si>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t>Helyszíni beton és vasbeton munka</t>
  </si>
  <si>
    <t>32-002-1.1.1-0119902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</si>
  <si>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</si>
  <si>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elemmagas nyílásáthidaló, 1,25 m</t>
  </si>
  <si>
    <t>32-002-1.1.1-0120011</t>
  </si>
  <si>
    <t>kiegészítő hőszigetelés elhelyezése nélkül, 0,10 t/db tömegig, égetett agyag-kerámia köpenyes nyílásáthidaló POROTHERM A-10 kerámia burkolatú nyílásáthidaló, 1,25 m</t>
  </si>
  <si>
    <t>Előregyártott épületszerkezeti elem elhelyezése és szerelése</t>
  </si>
  <si>
    <t>33-000-21.1.1.2.2.1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</si>
  <si>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</si>
  <si>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33-091-1.1.1-2110002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</si>
  <si>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Kisméretű tömör tégla</t>
  </si>
  <si>
    <t>250x120x65 mm I.o. M 1 (Hf10-mc) falazó, cementes mészhabarcs</t>
  </si>
  <si>
    <t>Falazás és egyéb kőművesmunka</t>
  </si>
  <si>
    <t>34-002-5.4-0000001</t>
  </si>
  <si>
    <t>Külső térlefedés  üregkamrás polikarbonát lemez, 10 mm, víztiszta cikkszám: PC-V102106</t>
  </si>
  <si>
    <t>Fém- és könnyű épületszerkezet szerelése</t>
  </si>
  <si>
    <t>35-002-1-0113022</t>
  </si>
  <si>
    <t>Fóliaterítés és -felerősítés 10 cm-es átfedéssel MASTERPLAST Isoflex Soft PE szövet alapú tetőfólia, mérsékelten hővisszaverő felülettel, hidegben is könnyen kezelhető, W1, Cikkszám: 0206-00015000</t>
  </si>
  <si>
    <t>35-002-6.2-0110271</t>
  </si>
  <si>
    <t>Páraáteresztő, vízzáró alátétfólia elhelyezése, teljes szarufaköz magasságot kitöltő hőszigetelés esetére,0,02 Sd értékkel, ragasztószalaggal folytonosítva az esetleges  sérülések javítására TYVEK SOLID-50 páraáteresztő, vízzáró alátétfólia, antireflex</t>
  </si>
  <si>
    <t>felülettel,  80 g/m2 Sd=0,02 m; Cikkszám: TYVD14514890</t>
  </si>
  <si>
    <t>35-003-1.6</t>
  </si>
  <si>
    <t>m</t>
  </si>
  <si>
    <t>Tetőlécezés tetőfelület ellenlécezésének elkészítése</t>
  </si>
  <si>
    <t>35-004-1.5-0000001</t>
  </si>
  <si>
    <t>Meglévő tetőszerkezet erősítésére, acél szaruzatra 5/12 cm palló elhelyzése, együttdolgozóvá való rögzítése</t>
  </si>
  <si>
    <t>35-080-4.3-0410051</t>
  </si>
  <si>
    <t>Szelemen, szarufa, lécezés cseréje; tetőlécezés tetőléc 2-6,5 m hosszú 30/32x48/50 mm</t>
  </si>
  <si>
    <t>35-080-4.5</t>
  </si>
  <si>
    <t>Szelemen, szarufa, lécezés cseréje; szelemenek cseréje hullámfedés alá</t>
  </si>
  <si>
    <t>35-080-5.1</t>
  </si>
  <si>
    <t>Deszkázás cseréje, ereszdeszkázás gyalult, hornyolt kivitelben</t>
  </si>
  <si>
    <t>35-080-5.2</t>
  </si>
  <si>
    <t>Deszkázás cseréje, homlokdeszka 30 cm szélességig, léctagozattal, gyalult kivitelben</t>
  </si>
  <si>
    <t>35-080-5.3</t>
  </si>
  <si>
    <t>Deszkázás cseréje, oromdeszka</t>
  </si>
  <si>
    <t>Ácsmunka</t>
  </si>
  <si>
    <t>36-001-1.1.1-0550040</t>
  </si>
  <si>
    <t>Sima oldalfalvakolat készítése kézi felhordással, belső, vakoló cementes mészhabarccsal, téglafelületen, 1,5 cm vastagságban Hvb8-mc, belső, vakoló cementes mészhabarccsal és Hs60-cm, felületképző (simító), meszes cementhabarccsal</t>
  </si>
  <si>
    <t>36-005-21.2.4.2-0418194</t>
  </si>
  <si>
    <t>Vékonyvakolatok, színvakolatok felhordása alapozott, előkészített felületre, vödrös kiszerelésű anyagból, szilikát vékonyvakolat készítése, egy rétegben, 1,5-2,5 mm-es szemcsemérettel Capatect SI-Reibputz 20 vékonyvakolat, színes III</t>
  </si>
  <si>
    <t>36-007-9.2-0418298</t>
  </si>
  <si>
    <t>Lábazati vakolatok; díszítő és lábazati műgyantás kötőanyagú vakolatréteg felhordása, kézi erővel, vödrös kiszerelésű anyagból CAPASTONE A diszítő lábazati vakolat, klf színek</t>
  </si>
  <si>
    <t>36-090-1.1.1-0550040</t>
  </si>
  <si>
    <t>Vakolatjavítás oldalfalon, tégla-, beton-, kőfelületen vagy építőlemezen, a meglazult, sérült vakolat előzetes leverésével, hiánypótlás 5% alatt Hvb8-mc, beltéri, vakoló cementes mészhabarcs mészpéppel</t>
  </si>
  <si>
    <t>36-090-1.2.1-0550090</t>
  </si>
  <si>
    <t>Vakolatjavítás homlokzaton, a meglazult, sérült vakolat előzetes leverésével, durva, sima kivitelben, hiánypótlás 5% alatt CS I-W1 (Hvh10-mc) kültéri, vakoló cementes mészhabarcs mészpéppel</t>
  </si>
  <si>
    <t>Vakolás és rabicolás</t>
  </si>
  <si>
    <t>39-003-1.2.2.3.1-1120031</t>
  </si>
  <si>
    <t>tűzgátló 12,5 mm vtg. gipszkarton borítással RIGIPS tűzgátló építőlemez RF 12,5 mm, nóniusz függesztővel</t>
  </si>
  <si>
    <t>összefüggő felület felett, 1 rtg. tűzgátló 12,5 mm vtg. gipszkarton borítással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</si>
  <si>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összefüggő felület felett, 1 rtg.</t>
    </r>
  </si>
  <si>
    <r>
      <t>Szerelt gipszkarton álmennyezet készítése meglévő fa lambéria mennyezethez rögzítéssel fém vagy fa vázszerkezetre, lámpatestek le és felszerelésével együtt, csavarfejek és illesztések alapglettelve (Q2 minőségben),  40 cm bordatávolsággal (CD60/27), 10 m</t>
    </r>
    <r>
      <rPr>
        <vertAlign val="superscript"/>
        <sz val="10"/>
        <color indexed="8"/>
        <rFont val="Times New Roman CE"/>
        <family val="0"/>
      </rPr>
      <t>2</t>
    </r>
  </si>
  <si>
    <t>Szárazépítés</t>
  </si>
  <si>
    <t>41-000-2</t>
  </si>
  <si>
    <t>Azbesztmentes hullámlemez fedés bontása (pala, fém, műanyag)</t>
  </si>
  <si>
    <t>41-000-2-0000001</t>
  </si>
  <si>
    <t>Azbesztes hullámpala fedés bontása</t>
  </si>
  <si>
    <t>41-000-4</t>
  </si>
  <si>
    <t>Cserépfedés bontása (bármely rendszerű)</t>
  </si>
  <si>
    <t>41-001-1.1.2-0121506</t>
  </si>
  <si>
    <t>Hullámpalafedés fém vagy fa tartószerkezetre, gerincfedés nélkül, 1/4 hullám átfedéssel, 7-20° között, 1600×920, 1530×1097, 1600x1097, 1830×1097, 1750×1130, 1875×1150 vagy 2000×920 mm-es hullámpalával ESAL Profile 5 azbesztmentes kompozit szálcement</t>
  </si>
  <si>
    <t>hullámpala 1600 x 920 mm-es méretben, vörös vagy barna színű, V5-P-U 1600 BN2012</t>
  </si>
  <si>
    <t>41-003-21.1.3-0116292</t>
  </si>
  <si>
    <t>Egyszeres fedés húzott, hornyolt tetőcserepekkel, rögzítés nélkül, 36-40° tetőhajlásszög között CREATON Hortobágy alapcserép natúrvörös</t>
  </si>
  <si>
    <t>41-003-29.3-0116407</t>
  </si>
  <si>
    <t>Egyszeres húzott, hornyolt  tetőcserép fedésnél, taréjgerinc készítése kúpcseréppel, kúpcseréprögzítővel,gerincszellőző-szalaggal, fésűs gerincelemmel vagy kúpalátéttel CREATON kerámia hódfarkú/hornyolt/Hargita kúpcserép (típusok: BZ, BM, BG, BMZ)</t>
  </si>
  <si>
    <t>natúrvörös</t>
  </si>
  <si>
    <t>41-003-29.21-0116294</t>
  </si>
  <si>
    <t>41-003-29.22-0116657</t>
  </si>
  <si>
    <t>Egyszeres húzott, hornyolt  tetőcserép fedésnél, szellőzőelem, szellőzőszalag vagy lezárófésű elhelyezése eresznél CREATON fésűs ereszszellőző elem, 1 m fekete, minden cseréptípushoz</t>
  </si>
  <si>
    <t>41-003-29.22-0194061</t>
  </si>
  <si>
    <t>Egyszeres húzott, hornyolt  tetőcserép fedésnél, szellőzőelem, szellőzőszalag vagy lezárófésű elhelyezése eresznél TONDACH műanyag szellőzőszalag 100 mm</t>
  </si>
  <si>
    <t>41-003-29.31-0194019</t>
  </si>
  <si>
    <t>Egyszeres húzott, hornyolt  tetőcserép fedésnél, hófogó- és biztonsági rendszer kiegészítők  elhelyezése tetőfelületen TONDACH fém hófogó hornyolt tetőcseréphez C 380</t>
  </si>
  <si>
    <t>41-003-29.32-0116440</t>
  </si>
  <si>
    <t>Egyszeres húzott, hornyolt  tetőcserép fedésnél, antennakivezető vagy csatornaszellőző egység elhelyezése CREATON kerámia csatornaszellőzőcserép NW 100 "SIGNUM", "A" típusú fedéllel, rugalmas csőcsatlakozóval és "SIGNUM" adapterrel NUANCE ® engóbozott,</t>
  </si>
  <si>
    <t>minden cseréptípus, minden szín</t>
  </si>
  <si>
    <t>41-003-29.33-0116503</t>
  </si>
  <si>
    <t>Egyszeres húzott, hornyolt  tetőcserép fedésnél, tetőkibúvó ablak elhelyezése CREATON tetőkibuvó ablak 45 x 55 cm szigetelt, antracit, nyitási irány beállítható minden cseréptípushoz</t>
  </si>
  <si>
    <t>41-003-29.34-0116502</t>
  </si>
  <si>
    <t>Egyszeres húzott, hornyolt  tetőcserép fedésnél, plexi vagy kristály üveg bevilágítócserép elhelyezése CREATON fényáteresztő cserép (AKRIL), minden cserép tipushoz</t>
  </si>
  <si>
    <r>
      <t>Egyszeres húzott, hornyolt  tetőcserép fedésnél, szellőzőcserép elhelyezése CREATON Hortobágy szellőző alapcserép, szellőző keresztmetszet 10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(4,9 db/m) natúrvörös</t>
    </r>
  </si>
  <si>
    <t>Tetőfedés</t>
  </si>
  <si>
    <t>42-000-2.1</t>
  </si>
  <si>
    <t>Lapburkolatok bontása, padlóburkolat bármely méretű kőagyag, mozaik vagy tört mozaik (NOVA) lapból  (32-52-53-44-45-46-49-17-10-09. helyiségek)</t>
  </si>
  <si>
    <t>42-000-2.2-0000001</t>
  </si>
  <si>
    <t>Lapburkolatok bontása, fal-, pillér- és oszlopburkolat, bármely méretű mozaik, kőagyag és csempe   (44-45-46-49-52-53-23-17-10-09 sz. helyiségek)</t>
  </si>
  <si>
    <t>42-000-2.3</t>
  </si>
  <si>
    <t>Lapburkolatok bontása, lábazatburkolat 0,50 m magasságig,  egyenes egysoros vagy lépcsős kivitelben, 10x10 - 20x20 cm-es lapméretig</t>
  </si>
  <si>
    <t>42-000-3.1.2</t>
  </si>
  <si>
    <t>Fa-, hézagmentes műanyag- és szőnyegburkolatok bontása, fapadló burkolatok, lamináltpadló</t>
  </si>
  <si>
    <t>42-000-3.7</t>
  </si>
  <si>
    <t>Műanyag vagy fa lambéria fal bontása ( 07-08-11-12-13-14-15-16-18-20-21-22-29-30-31-32-34-35-36-37-38-39-40-43számú helyiségben)</t>
  </si>
  <si>
    <t>42-000-4.3</t>
  </si>
  <si>
    <t>Műkő burkolatok bontása, műkő lábazat, helyszínen felhordott, 50 cm magasságig</t>
  </si>
  <si>
    <t>42-011-2.1.1.3.1-0215097</t>
  </si>
  <si>
    <t>Padlóburkolat hordozószerkezetének felületelőkészítése beltérben, beton alapfelületen simító felületkiegyenlítés készítése 5 mm átlagos rétegvastagságban Baumit Nivello Duo önterülő aljzatkiegyenlítő, max.: 3-10 mm, Cikkszám: 156517</t>
  </si>
  <si>
    <t>42-011-2.1.3.4.1-0215097</t>
  </si>
  <si>
    <t>Padlóburkolat hordozószerkezetének felületelőkészítése beltérben, meglévő hidegburkolaton önterülő felületkiegyenlítés készítése 5 mm átlagos rétegvastagságban Baumit Nivello Duo önterülő aljzatkiegyenlítő, max.: 3-10 mm, Cikkszám: 156517</t>
  </si>
  <si>
    <t>42-012-1.1.1.1.1.3-0000001</t>
  </si>
  <si>
    <t>Fal-, pillér-, oszlopburkolat készítése beltérben, tégla, beton, vakolt alapfelületen, mázas kerámiával, (Zalakerámia Panama ZBE 389 fali csempeburkolat bézs színű) kötésben vagy hálósan, 3 mm vtg. ragasztóba rakva, 3 mm fugaszélességgel, 20x30 cm</t>
  </si>
  <si>
    <t>lapmérettel LB-Knauf GRES/Gres ragasztó, EN 12004 szerinti C2TE minősítéssel, kül- és beltérbe, fagyálló, padlófűtéshez is, Cikkszám: K00617801 LB-Knauf Colorin flex fugázó, EN 13888 szerinti CG2 minősítéssel, fehér, Cikkszám: K00630***</t>
  </si>
  <si>
    <t>(01-18-19-22-27-28-40-43 sz. helyiségek)</t>
  </si>
  <si>
    <t>42-012-1.1.1.1.1.3-0000002</t>
  </si>
  <si>
    <t>Fal-, pillér-, oszlopburkolat készítése beltérben, tégla, beton, vakolt alapfelületen, mázas kerámiával, (Zalakerámia Panama ZBE 390 fali csempeburkolat tégla színű) kötésben vagy hálósan, 3 mm vtg. ragasztóba rakva, 3 mm fugaszélességgel, 20x30 cm</t>
  </si>
  <si>
    <t>(01-18-19-22-27-28 sz. helyiségek)</t>
  </si>
  <si>
    <t>42-012-1.1.1.1.1.3-0000003</t>
  </si>
  <si>
    <t>Fal-, pillér-, oszlopburkolat készítése beltérben, tégla, beton, vakolt alapfelületen, mázas kerámiával, (Zalakerámia Spektrum ZBR 502 fali csempeburkolat fehér színű) kötésben vagy hálósan, 3 mm vtg. ragasztóba rakva, 3 mm fugaszélességgel, 20x20 cm</t>
  </si>
  <si>
    <t xml:space="preserve">lapmérettel LB-Knauf GRES/Gres ragasztó, EN 12004 szerinti C2TE minősítéssel, kül- és beltérbe, fagyálló, padlófűtéshez is, Cikkszám: K00617801 LB-Knauf Colorin flex fugázó, EN 13888 szerinti CG2 minősítéssel, fehér, Cikkszám: K00630*** (44-45-46-49. sz. </t>
  </si>
  <si>
    <t>helyiségek)</t>
  </si>
  <si>
    <t>42-012-1.1.1.1.1.3-0000004</t>
  </si>
  <si>
    <t xml:space="preserve">Belsőoldali ablakpárkány burkolat készítése beltérben, tégla, beton, vakolt alapfelületen, mázas kerámiával, (Zalakerámia Spektrum ZBR 502 fali csempeburkolat fehér színű) kötésben vagy hálósan, 3 mm vtg. ragasztóba rakva, 3 mm fugaszélességgel, 20x20 cm </t>
  </si>
  <si>
    <t>42-022-1.1.4.2.1.1-0000001</t>
  </si>
  <si>
    <t>Padlóburkolat készítése, beltérben, meglévő hidegburkolatra, gres, kőporcelán lappal, TAA31B01 család ARCHITECT - GRESLINE ( matt bézs) hálósan, 3 mm vtg. ragasztóba rakva, 3 mm fugaszélességgel, 30x30 cm lapmérettel LB-Knauf PROFIFLEX/Profi</t>
  </si>
  <si>
    <t>flexragasztó, EN 12004 szerinti C2TE minősítéssel, flexibilis, megcsúszásmentes, padlófűtéshez is, Cikkszám: K00615301 LB-Knauf Colorin flex fugázó, EN 13888 szerinti CG2 minősítéssel, világos szürke (05-08-09-10-11-12-15-16-17-21-22-28 számú helyiség)</t>
  </si>
  <si>
    <t>42-022-1.1.4.2.1.1-0000002</t>
  </si>
  <si>
    <t>Padlóburkolat készítése, beltérben, meglévő hidegburkolatra, gres, kőporcelán lappal, TR731B08 család ARCHITECT - GRESLINE (struktúrált barna) hálósan, 3 mm vtg. ragasztóba rakva, 3 mm fugaszélességgel, 30x30 cm lapmérettel LB-Knauf PROFIFLEX/Profi</t>
  </si>
  <si>
    <t>flexragasztó, EN 12004 szerinti C2TE minősítéssel, flexibilis, megcsúszásmentes, padlófűtéshez is, Cikkszám: K00615301 LB-Knauf Colorin flex fugázó, EN 13888 szerinti CG2 minősítéssel, világos szürke (11-15-22-28 számú helyiség)</t>
  </si>
  <si>
    <t>42-022-1.1.4.2.1.1-0000003</t>
  </si>
  <si>
    <t xml:space="preserve">Padlóburkolat készítése, beltérben, meglévő hidegburkolatra, gres, kőporcelán lappal, TAA31B08 család ARCHITECT - GRESLINE(matt barna) hálósan, 3 mm vtg. ragasztóba rakva, 3 mm fugaszélességgel, 30x30 cm lapmérettel LB-Knauf PROFIFLEX/Profi flexragasztó, </t>
  </si>
  <si>
    <t>EN 12004 szerinti C2TE minősítéssel, flexibilis, megcsúszásmentes, padlófűtéshez is, Cikkszám: K00615301 LB-Knauf Colorin flex fugázó, EN 13888 szerinti CG2 minősítéssel, világos szürke (11-15-22-28 számú helyiség)</t>
  </si>
  <si>
    <t>42-022-1.1.4.2.1.1-0000004</t>
  </si>
  <si>
    <t>Padlóburkolat készítése, beltérben, meglévő hidegburkolatra, gres, kőporcelán lappal, Zalakerámia család TR731B01 ARCHITECT - GRESLINE(bézs) hálósan, 3 mm vtg. ragasztóba rakva, 3 mm fugaszélességgel, 30x30 cm lapmérettel LB-Knauf PROFIFLEX/Profi</t>
  </si>
  <si>
    <t>flexragasztó, EN 12004 szerinti C2TE minősítéssel, flexibilis, megcsúszásmentes, padlófűtéshez is, Cikkszám: K00615301 LB-Knauf Colorin flex fugázó, EN 13888 szerinti CG2 minősítéssel, világos szürke (32.-es számú helyiség)</t>
  </si>
  <si>
    <t>42-022-1.2.1.2.1.1-0000001</t>
  </si>
  <si>
    <t xml:space="preserve">Padlóburkolat készítése, kültérben, hőterhelt felületen, tégla, beton, vakolt alapfelületen, 9 mm.vastag. Felület matt, R12 csúszásmentességű gres, kőporcelán lappal, antracit színben hálósan, 3 mm vtg. ragasztóba rakva, 3 mm fugaszélességgel, 30 x 30 cm </t>
  </si>
  <si>
    <t>lapmérettel LB-Knauf FLEX/Flex ragasztó, EN 12004 szerinti C2TE minősítéssel, kül- és beltérbe, fagyálló, padlófűtéshez is, Cikkszám: K00617021 LB-Knauf Colorin flex fugázó, EN 13888 szerinti CG2 minősítéssel, szürke</t>
  </si>
  <si>
    <t>42-022-1.2.1.2.1.1-0000002</t>
  </si>
  <si>
    <t>Lábazat burkolat készítése, kültérben, hőterhelt felületen, vakolt alapfelületen, padlóburkolat anyagából 9 mm.vastag. Felület matt, R12 csúszásmentességű gres, kőporcelán lappal, antracit színben hálósan, 3 mm vtg. ragasztóba rakva, 3 mm</t>
  </si>
  <si>
    <t>fugaszélességgel, 30 x 10 cm lapmérettel LB-Knauf FLEX/Flex ragasztó, EN 12004 szerinti C2TE minősítéssel, kül- és beltérbe, fagyálló, padlófűtéshez is, Cikkszám: K00617021 LB-Knauf Colorin flex fugázó, EN 13888 szerinti CG2 minősítéssel, szürke</t>
  </si>
  <si>
    <t>42-022-1.2.1.2.1.1-0000003</t>
  </si>
  <si>
    <t>Padlóburkolat készítése, kültérben, hőterhelt felületen, és konyhai helyiségekben tégla, beton, vakolt alapfelületen, 9 mm.vastag. Felület matt, R11 csúszásmentességű gres, kőporcelán lappal, szürke színben hálósan, 3 mm vtg. ragasztóba rakva, 3 mm</t>
  </si>
  <si>
    <t>fugaszélességgel, 30 x 30 cm lapmérettel LB-Knauf FLEX/Flex ragasztó, EN 12004 szerinti C2TE minősítéssel, kül- és beltérbe, fagyálló, padlófűtéshez is, Cikkszám: K00617021 LB-Knauf Colorin flex fugázó, EN 13888 szerinti CG2 minősítéssel, szürke</t>
  </si>
  <si>
    <t>42-022-1.2.1.2.1.1-0000004</t>
  </si>
  <si>
    <t xml:space="preserve">Lábazatburkolat készítése beltérben padlóburkolat anyagágól 10 cm magasságban konyhai helyiségekben (49-44-45-46. sz. helyiségek) tégla, beton, vakolt alapfelületen, 9 mm.vastag. Felület matt, R11 csúszásmentességű gres, kőporcelán lappal, szürke színben </t>
  </si>
  <si>
    <t>3 mm vtg. ragasztóba rakva, 3 mm fugaszélességgel, 30 x 30 cm lapméretből LB-Knauf FLEX/Flex ragasztó, EN 12004 szerinti C2TE minősítéssel, kül- és beltérbe, fagyálló, padlófűtéshez is, Cikkszám: K00617021 LB-Knauf Colorin flex fugázó, EN 13888 szerinti</t>
  </si>
  <si>
    <t>CG2 minősítéssel, szürke</t>
  </si>
  <si>
    <t>42-041-3.1.1.1-0215096</t>
  </si>
  <si>
    <t>Meglévő aljzat kiegyenlítése, rugalmas burkolat alá, parketta és laminált padló úsztatott fektetéséhez, (általános igénybevétel) ragasztóval szennyezett betonaljzat (cementesztrich) felület előkészítése, 3 mm vastagságban Baumit Nivello Quattro önterülő</t>
  </si>
  <si>
    <t>aljzatkiegyenlítő + Baumit Grund, nedvszívó alapfelület alapozására</t>
  </si>
  <si>
    <t>42-042-5.1.1-0000001</t>
  </si>
  <si>
    <t>Laminált padló fektetése, szegélyléccel együtt a rendszerhez tartozó min.: 2 mm vtg. alátét hablemezzel együtt kiegyenlített aljzatra, mechanikus illesztésű Egger Northland Oak Light 4V 1291x193mm 058935 laminált padló, 8,0 mm vtg.,</t>
  </si>
  <si>
    <t>42-042-7.2.1-0000001</t>
  </si>
  <si>
    <t>Parafa burkolat fektetése, glettelt falra, falburkoló lapok ragasztása Condor-Puce parafa falburkoló lap lakkozott felülettel 600 x 300 x 3 mm, záró szegélyléccel együtt (07-13-18-20-31-35-36-39. számú helyiségekben )</t>
  </si>
  <si>
    <t>Hideg- és melegburkolatok készítése, aljzat előkészítés</t>
  </si>
  <si>
    <t>43-000-1</t>
  </si>
  <si>
    <t>Függőereszcsatorna bontása, 50 cm kiterített szélességig</t>
  </si>
  <si>
    <t>43-000-5</t>
  </si>
  <si>
    <t>Lefolyó csatorna bontása 50 cm kiterített szélességig</t>
  </si>
  <si>
    <t>43-000-7</t>
  </si>
  <si>
    <t>Szegélyek, párkány könyöklő bontása, 100 cm kiterített szélességig</t>
  </si>
  <si>
    <t>43-002-1.2-0000001</t>
  </si>
  <si>
    <t>Függőereszcsatorna szerelése, félkörszelvényű, bármilyen kiterített szélességben, színes műanyagbevonatú horganyzott acéllemezből + kiegészítő rendszerelemeivel együtt LINDAB Rainline R 150 félkörszelvényű függő ereszcsatorna, horganyzott acél + Elite</t>
  </si>
  <si>
    <t>bevonat, standard színben</t>
  </si>
  <si>
    <t>43-002-11.2-0000001</t>
  </si>
  <si>
    <t>Lefolyócső szerelése kör keresztmetszettel, bármilyen kiterített szélességgel, színes műanyagbevonatú horganyzott acéllemezből + kiegészítő rendszer elemeivel együtt LINDAB Rainline SRÖR 120 körszelvényű lefolyócső egyik végén szűkítve, horganyzott acél</t>
  </si>
  <si>
    <t>+ Elite bevonat, standard színben</t>
  </si>
  <si>
    <t>43-003-4.1.3.2-0993008</t>
  </si>
  <si>
    <t>Falszegély szerelése keményhéjalású tetőhöz, horganyzott acéllemezből, 40 cm kiterített szélességgel LINDAB Seamline FOP szegély tűzihorganyzott acél + Z 275 bevonat, 0,5 mm vtg., kiterített szélesség: 351-400 mm</t>
  </si>
  <si>
    <t>43-003-8.2.1-0993246</t>
  </si>
  <si>
    <t>Ablak- vagy szemöldökpárkány színes műanyagbevonatú horganyzott acéllemezből, 50 cm kiterített szélességig LINDAB Seamline FOP szegély tűzihorganyzott acél + Classic bevonat, standard színben, 0,5 mm vtg., kiterített szélesség: 201-250 mm</t>
  </si>
  <si>
    <t>43-003-10.1.2.1-0993270</t>
  </si>
  <si>
    <t xml:space="preserve">Kétvízorros falfedés, egyenesvonalú kivitelben, színes műanyagbevonatú horganyzott acéllemezből, 50 cm kiterített szélességig LINDAB Seamline FOP szegély tűzihorganyzott acél + Classic bevonat, standard színben, 0,6 mm vtg., kiterített szélesség: 151-200 </t>
  </si>
  <si>
    <t>mm</t>
  </si>
  <si>
    <t>Bádogozás</t>
  </si>
  <si>
    <t>44-000-1.1</t>
  </si>
  <si>
    <t>44-000-1.2</t>
  </si>
  <si>
    <t>44-001-1.1.1.2-0000001</t>
  </si>
  <si>
    <t>Fa beltéri nyílászárók elhelyezése, előre kihagyott falnyílásba, utólagos elhelyezéssel, tömítéssel, (szerelvényezve, finom beállítással),  küszöbmentes kialakítással,  JOLA Standard 60 ajtó (jobbos) tele lemezelt, asszimetrikus kétszárnyú, 1-es</t>
  </si>
  <si>
    <t>konszignáció szerinti kialakítással és felszereltséggel, méret 140x210 cm</t>
  </si>
  <si>
    <t>44-001-1.1.1.2-0000002</t>
  </si>
  <si>
    <t>Fa beltéri nyílászárók elhelyezése, előre kihagyott falnyílásba, utólagos elhelyezéssel, tömítéssel, (szerelvényezve, finom beállítással),  küszöbmentes kivitelben JOLA Standard 60 ajtó (jobbos) tele lemezelt, egyszárnyú, 2-es konszignáció szerinti</t>
  </si>
  <si>
    <t>kialakítással és felszereltséggel, méret 100x210 cm</t>
  </si>
  <si>
    <t>44-001-1.1.1.2-0000003</t>
  </si>
  <si>
    <t>Fa beltéri nyílászárók elhelyezése, előre kihagyott falnyílásba, utólagos elhelyezéssel, tömítéssel, (szerelvényezve, finom beállítással),  rozsdamentes, saválló acél küszöb borítással JOLA Standard 60 ajtó (balos) tele lemezelt, egyszárnyú, 3-as</t>
  </si>
  <si>
    <t>konszignáció szerinti kialakítással és felszereltséggel, méret 100x210 cm</t>
  </si>
  <si>
    <t>44-001-1.1.1.2-0000004</t>
  </si>
  <si>
    <t>Fa beltéri nyílászárók elhelyezése, előre kihagyott falnyílásba, utólagos elhelyezéssel, tömítéssel, (szerelvényezve, finom beállítással),  rozsdamentes, saválló acél küszöb borítással, JOLA Standard 60 ajtó (balos) tele lemezelt, egyszárnyú, 4-es</t>
  </si>
  <si>
    <t>konszignáció szerinti kialakítással és felszereltséggel, méret 75x210 cm</t>
  </si>
  <si>
    <t>44-001-1.1.1.2-0000005</t>
  </si>
  <si>
    <t>Fa beltéri nyílászárók elhelyezése, előre kihagyott falnyílásba, utólagos elhelyezéssel, tömítéssel, (szerelvényezve, finom beállítással),  küszöbmentes kivitelben JOLA Standard 60 ajtó (jobbos) tele lemezelt, egyszárnyú, 5-ös konszignáció szerinti</t>
  </si>
  <si>
    <t>44-001-1.1.1.2-0000006</t>
  </si>
  <si>
    <t>Fa beltéri nyílászárók elhelyezése, előre kihagyott falnyílásba, utólagos elhelyezéssel, tömítéssel, (szerelvényezve, finom beállítással),  küszöbmentes kivitelben JOLA Standard 60 ajtó (balos) tele lemezelt, egyszárnyú, 6-os konszignáció szerinti</t>
  </si>
  <si>
    <t>44-001-1.1.1.2-0000007</t>
  </si>
  <si>
    <t>Fa beltéri nyílászárók elhelyezése, előre kihagyott falnyílásba, utólagos elhelyezéssel, tömítéssel, (szerelvényezve, finom beállítással),  rozsdamentes, saválló acél küszöb borítással JOLA Standard 60 ajtó (jobbos) tele lemezelt, egyszárnyú, 7-es</t>
  </si>
  <si>
    <t>44-001-1.1.1.2-0000008</t>
  </si>
  <si>
    <t>Fa beltéri nyílászárók elhelyezése, előre kihagyott falnyílásba, utólagos elhelyezéssel, tömítéssel, (szerelvényezve, finom beállítással),  rozsdamentes, saválló acél küszöb borítással, JOLA Standard 60 ajtó (balos) tele lemezelt, egyszárnyú, 8-as</t>
  </si>
  <si>
    <t>44-001-1.1.1.2-0000009</t>
  </si>
  <si>
    <t>Fa beltéri nyílászárók elhelyezése, előre kihagyott falnyílásba, utólagos elhelyezéssel, tömítéssel, (szerelvényezve, finom beállítással),  küszöbmentes kivitelben JOLA Standard 60 ajtó (balos) tele lemezelt, egyszárnyú, 9-es konszignáció szerinti</t>
  </si>
  <si>
    <t>kialakítással és felszereltséggel, méret 100x210 cm akadálymentes kialakításban</t>
  </si>
  <si>
    <t>44-001-1.1.1.2-0000010</t>
  </si>
  <si>
    <t>Fa beltéri nyílászárók elhelyezése, előre kihagyott falnyílásba, utólagos elhelyezéssel, tömítéssel, (szerelvényezve, finom beállítással),  rozsdamentes, saválló acél küszöb borítással, JOLA Standard 60 ajtó (balos) tele lemezelt, egyszárnyú, 10-es</t>
  </si>
  <si>
    <t>konszignáció szerinti kialakítással és felszereltséggel, méret 85x200 cm</t>
  </si>
  <si>
    <t>44-001-1.1.1.2-0000011</t>
  </si>
  <si>
    <t>Fa beltéri nyílászárók elhelyezése, előre kihagyott falnyílásba, utólagos elhelyezéssel, tömítéssel, (szerelvényezve, finom beállítással),  rozsdamentes, saválló acél küszöb borítással, JOLA Standard 60 ajtó (jobbos) tele lemezelt, egyszárnyú, 11-es</t>
  </si>
  <si>
    <t>44-001-1.1.1.2-0000012</t>
  </si>
  <si>
    <t>Fa beltéri nyílászárók elhelyezése, előre kihagyott falnyílásba, utólagos elhelyezéssel, tömítéssel, (szerelvényezve, finom beállítással),  rozsdamentes, saválló acél küszöb borítással, JOLA Standard 60 ajtó (balos) tele lemezelt, egyszárnyú, 12-es</t>
  </si>
  <si>
    <t>44-001-1.1.1.2-0000013</t>
  </si>
  <si>
    <t>Fa beltéri nyílászárók elhelyezése, előre kihagyott falnyílásba, utólagos elhelyezéssel, tömítéssel, (szerelvényezve, finom beállítással),  küszöbmentes kivitelben, JOLA Standard 60 ajtó (balos) tele lemezelt, egyszárnyú, 13-as konszignáció szerinti</t>
  </si>
  <si>
    <t>kialakítással és felszereltséggel, méret 90x200 cm</t>
  </si>
  <si>
    <t>44-001-1.1.1.2-0000014</t>
  </si>
  <si>
    <t>Fa beltéri nyílászárók elhelyezése, előre kihagyott falnyílásba, utólagos elhelyezéssel, tömítéssel, (szerelvényezve, finom beállítással),  küszöbmentes kivitelben JOLA Standard 60 ajtó (jobbos) tele lemezelt, egyszárnyú, 14-es konszignáció szerinti</t>
  </si>
  <si>
    <t>44-001-1.1.1.2-0000015</t>
  </si>
  <si>
    <t>Fa beltéri nyílászárók elhelyezése, előre kihagyott falnyílásba, utólagos elhelyezéssel, tömítéssel, (szerelvényezve, finom beállítással),  küszöbmentes kivitelben JOLA Standard 60 ajtó (balos) tele lemezelt, egyszárnyú, 15-ös konszignáció szerinti</t>
  </si>
  <si>
    <t>44-001-1.1.1.2-0000016</t>
  </si>
  <si>
    <t>Fa beltéri nyílászárók elhelyezése, előre kihagyott falnyílásba, utólagos elhelyezéssel, tömítéssel, (szerelvényezve, finom beállítással),  küszöbmentes kivitelben, JOLA Standard 60 ajtó (jobbos) tele lemezelt, asszimetrikus kétszárnyú, 16-os</t>
  </si>
  <si>
    <t>konszignáció szerinti kialakítással és felszereltséggel, méret 175x210 cm</t>
  </si>
  <si>
    <t>44-001-1.1.1.2-0000017</t>
  </si>
  <si>
    <t>Fa beltéri nyílászárók elhelyezése, előre kihagyott falnyílásba, utólagos elhelyezéssel, tömítéssel, (szerelvényezve, finom beállítással),  küszöbmentes kivitelben, JOLA Standard 60 ajtó (balos) félig üvegezett, egyszárnyú, 17-es konszignáció szerinti</t>
  </si>
  <si>
    <t>kialakítással és felszereltséggel, méret 125x210 cm</t>
  </si>
  <si>
    <t>44-001-1.1.1.2-0000018</t>
  </si>
  <si>
    <t>Fa beltéri nyílászárók elhelyezése, előre kihagyott falnyílásba, utólagos elhelyezéssel, tömítéssel, (szerelvényezve, finom beállítással),  küszöbmentes kivitelben, JOLA Standard 60 ajtó (jobbos) félig üvegezett, egyszárnyú, 18-as konszignáció szerinti</t>
  </si>
  <si>
    <t>44-002-0-0000001</t>
  </si>
  <si>
    <t>Régi faablakok benntmarad fa párkányinak elbontása (49-44-45-46 sz.-ú helyiségeket érintően)</t>
  </si>
  <si>
    <t>44-011-1.1.1-0000019</t>
  </si>
  <si>
    <t>Műanyag kültéri nyílászárók elhelyezése előre kihagyott falnyílásba, hőszigetelt, fokozott légzárású bejárati ajtó, (balos) tömítéssel (szerelvényezve, finom beállítással), 19-es konszignáció szerinti kialakítással és felszereltséggel méret: 95 x 260 cm</t>
  </si>
  <si>
    <t>44-011-1.1.1-0000020</t>
  </si>
  <si>
    <t>Műanyag kültéri nyílászárók elhelyezése előre kihagyott falnyílásba, hőszigetelt, fokozott légzárású bejárati ajtó, (jobbos) tömítéssel (szerelvényezve, finom beállítással), 20-as konszignáció szerinti kialakítással és felszereltséggel méret: 95 x 260 cm</t>
  </si>
  <si>
    <t>44-011-1.1.1-0000021</t>
  </si>
  <si>
    <t>Műanyag kültéri nyílászárók elhelyezése előre kihagyott falnyílásba, hőszigetelt, fokozott légzárású bejárati ajtó, (balos) tömítéssel (szerelvényezve, finom beállítással), 21-es konszignáció szerinti kialakítással és felszereltséggel méret: 100 x 210 cm</t>
  </si>
  <si>
    <t>44-011-1.1.1-0000024</t>
  </si>
  <si>
    <t>Műanyag kültéri nyílászárók elhelyezése előre kihagyott falnyílásba, hőszigetelt, fokozott légzárású bejárati ajtó, (balos) tömítéssel (szerelvényezve, finom beállítással), 24-es konszignáció szerinti kialakítással és felszereltséggel méret: 90 x 260 cm</t>
  </si>
  <si>
    <t>44-012-1.1.1.1.1-0000022</t>
  </si>
  <si>
    <t>Műanyag beltéri oldalra toló átadóablak elhelyezése 22-es konszignáció szerinti kialakítással és felszereltséggel előre kihagyott falnyílásba, tömítéssel (szerelvényezve, finombeállítással), méret: 132x85 cm</t>
  </si>
  <si>
    <t>44-012-1.1.1.1.1-0000023</t>
  </si>
  <si>
    <t>Műanyag beltéri felfelé toló átadóablak elhelyezése 23-as konszignáció szerinti kialakítással és felszereltséggel előre kihagyott falnyílásba, tömítéssel (szerelvényezve, finombeállítással), méret: 90x120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</si>
  <si>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</si>
  <si>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</si>
  <si>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</si>
  <si>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</si>
  <si>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45-000-2.2</t>
  </si>
  <si>
    <t>Rácsok, korlátok, kerítések bontása, csőkorlát</t>
  </si>
  <si>
    <t>45-004-2-0000001</t>
  </si>
  <si>
    <t>L1 jelű egyedi rámpakorlát elhelyezése fészekbe vagy kőcsavaros rögzítéssel konszignáció szerinti kialakítással és felületképzéssel</t>
  </si>
  <si>
    <t>45-004-2-0000002</t>
  </si>
  <si>
    <t>L2 jelű egyedi rámpakorlát elhelyezése fészekbe vagy kőcsavaros rögzítéssel konszignáció szerinti kialakítással és felületképzéssel</t>
  </si>
  <si>
    <t>45-004-2-0000003</t>
  </si>
  <si>
    <t>L3 jelű egyedi rámpakorlát elhelyezése fészekbe vagy kőcsavaros rögzítéssel konszignáció szerinti kialakítással és felületképzéssel</t>
  </si>
  <si>
    <t>45-004-2-0000004</t>
  </si>
  <si>
    <t>Lf1-Lf2 jelű meglévő fémszerkezetű korlátok felújítása: - rögzítések felülvizsgálata és javítása  - felületképzés (alapmázolás, közbenső festés, fedő festés)</t>
  </si>
  <si>
    <t>Fém nyílászáró és épületlakatos-szerkezet elhelyezése</t>
  </si>
  <si>
    <t>47-000-1.21.2.1.1.1-0320612</t>
  </si>
  <si>
    <t>Belső festéseknél felület előkészítése, részmunkák; glettelés, műanyag kötőanyagú glettel (simítótapasszal), vakolt felületen, bármilyen padozatú helyiségben, tagolatlan felületen NIVELIN por alakú beltéri glett</t>
  </si>
  <si>
    <t>47-000-2.4.2-0320531</t>
  </si>
  <si>
    <t>Tapétázás előkészítő és részmunkái; tapéta bontása aljzattal, három rétegig, bútorozott helyiségben Metylan tapétaleoldó, Cikkszám: 610496</t>
  </si>
  <si>
    <t>47-011-15.1.1.1-0159457</t>
  </si>
  <si>
    <t>Diszperziós festés műanyag bázisú vizes-diszperziós  fehér vagy gyárilag színezett festékkel, új vagy régi lekapart, előkészített alapfelületen, vakolaton, két rétegben, tagolatlan sima felületen Caparol Deckweiss Top diszperziós belső falfesték,</t>
  </si>
  <si>
    <t>mosásálló, színes I.</t>
  </si>
  <si>
    <t>47-021-11.3-0000003</t>
  </si>
  <si>
    <t>Lf2 jelű fa-acél kombinációjú 1,0 m magas külső lépcső-teraszkorlát felújítása: - csiszolás, tapaszolás, javítás - alap és fedőmázolás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</si>
  <si>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</si>
  <si>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</si>
  <si>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47-031-1.1.1.1-0000002</t>
  </si>
  <si>
    <t>Belső "F" jelű fa nyílászárók felújítása 75/50 cm beltéri ablak - tapaszolás, csiszolás - alapazó és fedő mázolás</t>
  </si>
  <si>
    <t>47-031-1.12.1.2-0418751</t>
  </si>
  <si>
    <t>Belső fafelületek lazúrozása, (mennyezeti lambéria) akrilátlatex bázisú, vízzel hígítható páccal, tagolt felületen Revco Wood-Line falazúr, natúr</t>
  </si>
  <si>
    <t>47-031-3.12.2.2-0418751</t>
  </si>
  <si>
    <t>Külső fafelületek lazúrozása, gyalult felületen, oldószeres lazúrral, két rétegben, tagolt felületen Revco Wood-Line falazúr, középtölgy</t>
  </si>
  <si>
    <t>Felületképzés</t>
  </si>
  <si>
    <t>48-002-1.3.1.1-0415021</t>
  </si>
  <si>
    <t>Talajnedvesség elleni szigetelés; Padlószigetelés, egy rétegben, minimum 4,0 mm vastag oxidált bitumenes lemezzel, aljzathoz foltonként vagy sávokban olvasztásos ragasztással, átlapolásoknál teljes felületű hegesztéssel fektetve ISO-LINE GRUND 4,5</t>
  </si>
  <si>
    <t>üvegfátyol hordozórétegű, 4 mm névleges vastagságú oxidált bitumenes lemez</t>
  </si>
  <si>
    <t>48-007-21.1.1.2-0000001</t>
  </si>
  <si>
    <t>Külső fal; homlokzati fal hő- és hangszigetelése, falazott vagy monolit vasbeton szerkezeten,  függőleges felületen, üvegszövetháló erősítéssel, glettelt felülettel, mechanikai rögzítéssel (fém beütő dűbellel) felületi zárással, valamint kiegészítő</t>
  </si>
  <si>
    <t>profilokkal együtt (indító, pozitív sarokprofil, balkon profil) vékonyvakolat alatti méretstabil expandált polisztirolhab lemezzel AUSTROTHERM GRAFIT REFLEX expandált polisztirol keményhab hőszigetelő lemez, 1000x500x120 mm</t>
  </si>
  <si>
    <t>48-007-21.1.1.2-0000002</t>
  </si>
  <si>
    <t>Külső fal; (Kávázás) homlokzati fal hő- és hangszigetelése, falazott vagy monolit vasbeton szerkezeten,  függőleges és vízszintes felületen, üvegszövetháló erősítéssel, glettelt felülettel, felületi zárással, valamint kiegészítő profilokkal együtt</t>
  </si>
  <si>
    <t>(pozitív sarokprofil, balkon profil) vékonyvakolat alatti méretstabil expandált polisztirolhab lemezzel AUSTROTHERM GRAFIT 80 expandált polisztirol keményhab hőszigetelő lemez, 1000x500x 40 mm</t>
  </si>
  <si>
    <t>48-007-21.1.1.2-0000003</t>
  </si>
  <si>
    <t>Külső fal; (pillérek, oszlopok) homlokzati fal hő- és hangszigetelése, falazott vagy monolit vasbeton szerkezeten,  függőleges felületen, üvegszövetháló erősítéssel, glettelt felülettel, felületi zárással, valamint kiegészítő profilokkal együtt (pozitív</t>
  </si>
  <si>
    <t>sarokprofil, balkon profil) vékonyvakolat alatti méretstabil expandált polisztirolhab lemezzel AUSTROTHERM GRAFIT REFLEX expandált polisztirol keményhab hőszigetelő lemez, 1000x500x 60 mm</t>
  </si>
  <si>
    <t>48-007-21.1.1.3-0113369</t>
  </si>
  <si>
    <t>Külső fal; (lábazat) homlokzati fal hő- és hangszigetelése, falazott vagy monolit vasbeton szerkezeten,  függőleges felületen, (rögzítés külön tételben) vékonyvakolat alatti formahabosított expandált polisztirolhab lemezzel AUSTROTHERM Expert Fix</t>
  </si>
  <si>
    <t>hőszigetelő lemez, 1250x600x120 mm</t>
  </si>
  <si>
    <t>48-007-41.1.1.1.2-0090760</t>
  </si>
  <si>
    <t>48-007-41.1.5.1-0111804</t>
  </si>
  <si>
    <t>48-007-41.1.5.1-0111805</t>
  </si>
  <si>
    <t>Födém; "A" épületszárny Padló hőszigetelő anyag elhelyezése, vízszintes felületen, nem járható födémre, szálas szigetelő anyaggal (üveggyapot, kőzetgyapot) URSA DF 44 kasírozatlan többfunkciós ásványgyapot (üveggyapot) hő- és hangszigetelő tekercs,</t>
  </si>
  <si>
    <t>48-007-51.1.1-0118006</t>
  </si>
  <si>
    <t>Hőhidak hőszigetelése; (Oromfal koszorúra) bentmaradó zsaluzatként alkalmazva, extrudált polisztirolhab lemezzel MASTERPLAST Isomaster XPS extrudált polisztirolhab lemez, 1250x600x80 mm, Cikkszám: 0510-8IR08000</t>
  </si>
  <si>
    <r>
      <t>Födém; Padló hőszigetelő anyag elhelyezése, vízszintes felületen, aljzatbeton alá, úsztató rétegként, expandált polisztirolhab lemezzel ISOVER EPS 150 S 10 polisztirolhab lemez 100 mm,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=0,032 (W/mK) 1000*500 mm lemezméret, egyenes él</t>
    </r>
  </si>
  <si>
    <r>
      <t>Födém; Padló hőszigetelő anyag elhelyezése, vízszintes felületen, nem járható födémre, szálas szigetelő anyaggal (üveggyapot, kőzetgyapot) URSA DF 44 kasírozatlan többfunkciós ásványgyapot (üveggyapot) hő- és hangszigetelő tekercs, λ</t>
    </r>
    <r>
      <rPr>
        <vertAlign val="subscript"/>
        <sz val="10"/>
        <color indexed="8"/>
        <rFont val="Times New Roman CE"/>
        <family val="0"/>
      </rPr>
      <t>D=0,044</t>
    </r>
    <r>
      <rPr>
        <sz val="10"/>
        <color indexed="8"/>
        <rFont val="Times New Roman CE"/>
        <family val="0"/>
      </rPr>
      <t xml:space="preserve"> (W/mK), 150 mm</t>
    </r>
  </si>
  <si>
    <r>
      <t>λ</t>
    </r>
    <r>
      <rPr>
        <vertAlign val="subscript"/>
        <sz val="10"/>
        <color indexed="8"/>
        <rFont val="Times New Roman CE"/>
        <family val="0"/>
      </rPr>
      <t>D=0,044</t>
    </r>
    <r>
      <rPr>
        <sz val="10"/>
        <color indexed="8"/>
        <rFont val="Times New Roman CE"/>
        <family val="0"/>
      </rPr>
      <t xml:space="preserve"> (W/mK), 100 mm</t>
    </r>
  </si>
  <si>
    <t>Szigetelés</t>
  </si>
  <si>
    <t>49-001-1.1.4.3.3-0191335</t>
  </si>
  <si>
    <t>Méretre készített alumínium redőny felszerelése, vezetősínek, zárósín és javítófedél fehér, ezüst vagy barna színben, utólagos szerelésű, külső, látszó tokos, gurtnis hajtással, 6,01-10,00 m kerület között Hella NORE NOVA előtét alumínium redőny 190x180</t>
  </si>
  <si>
    <t>cm, alapszínű, gurtnis</t>
  </si>
  <si>
    <t>Árnyékolók beépítése</t>
  </si>
  <si>
    <t>50-001-1.1.1.2.1</t>
  </si>
  <si>
    <t>klt</t>
  </si>
  <si>
    <t>Meglévő öltöző szekrények, fogasok és padok, gyermek törölköző tartó és pohártartók ideiglenes elbontása, burkolás után újra visszaépítése 08-12-16-21-34-es átvevő-öltöző, gyermekmosdó helyiségekben</t>
  </si>
  <si>
    <t>50-001-1.1.1.2.1-0000001</t>
  </si>
  <si>
    <t>Beépített szekrények készítése: A1 jelű konszignáció szerinti kialakítású és felszereltségű beépített szekrény készítése, megrendelővel egyeztetett színkiválasztás alapján méret: 110 cm x 290 cm x 60 cm</t>
  </si>
  <si>
    <t>50-001-1.1.1.2.1-0000002</t>
  </si>
  <si>
    <t>Beépített szekrények készítése: A1 jelű konszignáció szerinti kialakítású és felszereltségű beépített szekrény készítése, megrendelővel egyeztetett színkiválasztás alapján méret: 205 cm x 290 cm x 70 cm</t>
  </si>
  <si>
    <t>50-001-1.1.1.2.1-0000003</t>
  </si>
  <si>
    <t>Beépített szekrények készítése: A1 jelű konszignáció szerinti kialakítású és felszereltségű beépített szekrény készítése, megrendelővel egyeztetett színkiválasztás alapján méret: 170 cm x 290 cm x 70 cm</t>
  </si>
  <si>
    <t>50-001-1.1.1.2.2-0000001</t>
  </si>
  <si>
    <t>Fűtőtest burkolat készítése B1 konszignáció szerinti kialakítással méret: 26x85x80 cm</t>
  </si>
  <si>
    <t>50-001-1.1.1.2.2-0000002</t>
  </si>
  <si>
    <t>Fűtőtest burkolat készítése B2 konszignáció szerinti kialakítással méret: 26x115x80 cm</t>
  </si>
  <si>
    <t>50-001-1.1.1.2.2-0000003</t>
  </si>
  <si>
    <t>Fűtőtest burkolat készítése B3 konszignáció szerinti kialakítással méret: 26x135x80 cm</t>
  </si>
  <si>
    <t>50-001-1.1.1.2.2-0000004</t>
  </si>
  <si>
    <t>Fűtőtest burkolat készítése B4 konszignáció szerinti kialakítással méret: 26x95x80 cm</t>
  </si>
  <si>
    <t>50-001-1.16.1-0000001</t>
  </si>
  <si>
    <t>Meglévő Intézményi bútorzat mozgatása, fólia takarással való védelme</t>
  </si>
  <si>
    <t>Beépített berendezési tárgyak elhelyezése</t>
  </si>
  <si>
    <t>61-003-2.1-0710010</t>
  </si>
  <si>
    <t>Telepen kevert hidraulikus vagy vegyes kötőanyagú stabilizált réteg készítése, CKt-2 vagy CTt-2 jelű keverékből CKt-T2 jelű, cement kötőanyagú homokos kavics, Gy-R40 (70/100) bitumenemulzió (új név: C 40 B1)</t>
  </si>
  <si>
    <t>Útburkolatalap és makadámburkolat készítése</t>
  </si>
  <si>
    <t>62-003-6-0120125</t>
  </si>
  <si>
    <t>Térburkolathoz fagyálló, teherhordó alap készítése, 20 cm vastagságban Nyers homokos kavics, NHK 0/125 Q-T, Délegyháza</t>
  </si>
  <si>
    <t>62-003-51.2-0610560</t>
  </si>
  <si>
    <t>Térburkolat készítése rendszerkövekből  6 cm-es vastagsággal, 10x10x6 - 40x40x6 cm közötti méretekben A Beton-Viacolor Borostyán 10x20x6 cm, szürke</t>
  </si>
  <si>
    <t>Kőburkolat készítése</t>
  </si>
  <si>
    <t>82-016-1.2.3-0110013</t>
  </si>
  <si>
    <t>Piperetárgyak elhelyezése négy vagy több helyen felerősítve, tükör, elektromos bekötés nélkül Fazettázott tükör világítás nélkül, 80x60 cm</t>
  </si>
  <si>
    <t>Épületgépészeti szerelvények és berendezések szerelése</t>
  </si>
  <si>
    <t>95-001-1.1-0000001</t>
  </si>
  <si>
    <t>33,5 cm egyenes ajtóbehúzó kapaszkodó pl: P30B</t>
  </si>
  <si>
    <t>95-001-1.1-0000002</t>
  </si>
  <si>
    <t>4-es ruhaakasztó 120 cm magasságban Pl:IKEA LILLNAGGEN</t>
  </si>
  <si>
    <t>95-001-1.1-0000003</t>
  </si>
  <si>
    <t>WC melletti felhajtható kapaszkodó min.75 cm hosszú vagy álló. Pl:BA80B (esetleg BA70CB)</t>
  </si>
  <si>
    <t>95-001-1.1-0000004</t>
  </si>
  <si>
    <t>L alakú fix kapaszkodó: fali oldalfalra szerelt pl: IT B600B</t>
  </si>
  <si>
    <t>95-001-1.1-0000005</t>
  </si>
  <si>
    <t>WC-papír tartó: falra szerelt, nyitott vízszintes, kistekercses WC-papírhoz (WC-papírtartós kapaszkodó esetén elhagyható) Pl:HZ7</t>
  </si>
  <si>
    <t>95-001-1.1-0000006</t>
  </si>
  <si>
    <t>WC-pkefe tartó: falra szerelve Pl:HZ25</t>
  </si>
  <si>
    <t>95-001-1.1-0000007</t>
  </si>
  <si>
    <t>Tükör: Nagy méretű 60 cm széles, 90 cm magas fix tükör 90 cm és 180 cm közé ragasztva</t>
  </si>
  <si>
    <t>95-001-1.1-0000008</t>
  </si>
  <si>
    <t>Lengő törölköző tartó Pl:00212</t>
  </si>
  <si>
    <t>95-001-1.1-0000009</t>
  </si>
  <si>
    <t>Szemetes: Falra szerelt Pl: TORK 226100</t>
  </si>
  <si>
    <t>95-001-1.1-0000010</t>
  </si>
  <si>
    <t>Beltéri funkciójelző tábla az akadálymentes mosdóhoz, piktogrammal matt felület, 70 %-os kontraszt</t>
  </si>
  <si>
    <t>95-001-1.1-0000011</t>
  </si>
  <si>
    <t>Fix zuhanyszék: fali lehajtható ülésű pl: Ponte Giulio G27JDS20</t>
  </si>
  <si>
    <t>95-001-1.1-0000012</t>
  </si>
  <si>
    <t>Piperetartó: Pl:HC3</t>
  </si>
  <si>
    <t>95-001-1.1-0000013</t>
  </si>
  <si>
    <t>Felhajtható kapaszkodó zuhanyülés mellett 60 cm pl:B60B</t>
  </si>
  <si>
    <t>95-001-1.1-0000014</t>
  </si>
  <si>
    <t>Zuhanytartó a gégecsöves zuhanyhoz zuhanytartó a kapaszkodó függőleges szárán Pl: Y87JOS04</t>
  </si>
  <si>
    <t>95-001-1.1-0000015</t>
  </si>
  <si>
    <t>L alakú kapaszkodó zuhanyszék mellett, vízszintes szára, min 30 cm hosszú pl: B4080DB/B4080IB</t>
  </si>
  <si>
    <t>95-001-1.1-0000016</t>
  </si>
  <si>
    <t>L alakú területre fehér alumínium zuhanyfüggönytartó felszerelése zuhanyfüggönnyel</t>
  </si>
  <si>
    <t>Belsőépítészet, díszítéstechnika</t>
  </si>
  <si>
    <t>Összesen:</t>
  </si>
  <si>
    <t>Nyírségterv Kft.</t>
  </si>
  <si>
    <t xml:space="preserve">Név: Nyíregyháza Megyei Jogú Város     </t>
  </si>
  <si>
    <t xml:space="preserve">                                       </t>
  </si>
  <si>
    <t>Cím: Nyíregyháza, Városmajor u. 1. szám</t>
  </si>
  <si>
    <t xml:space="preserve">A munka leírása:                       </t>
  </si>
  <si>
    <t xml:space="preserve">Búzaszem  Nyugati Óvoda tagintézmény építőmester és szakipar                  </t>
  </si>
  <si>
    <t xml:space="preserve">munkái                                                                        </t>
  </si>
  <si>
    <t xml:space="preserve">                                                                              </t>
  </si>
  <si>
    <t xml:space="preserve">Készült: Összevont építőipari Normagyűjtemény alapján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</si>
  <si>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</si>
  <si>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</si>
  <si>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</si>
  <si>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</si>
  <si>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</si>
  <si>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</si>
  <si>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</si>
  <si>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</si>
  <si>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</si>
  <si>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</si>
  <si>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Homlokzati hőszigetelés, üvegszövetháló-erősítéssel,(mechanikai rögzítés, felületi zárás valamint kiegészítő profilok külön tételben szerepelnek), normál homlokzati kőzetgyapot hőszigetelő lapokkal, ragasztóporból képzett ragasztóba, tagolatlan, sík, függőleges falon ROCKWOOL Frontrock Max E vakolható, inhomogén kőzetgyapot lemez 120 mm</t>
  </si>
  <si>
    <t>48-010-1.6.2.1.-0092698</t>
  </si>
  <si>
    <t>"B" épületrész padlásterében lévő elektromos vezetékek rendezése hőszigetelési munka előkészítéseként (kb. 0.5 óra)</t>
  </si>
  <si>
    <t>klts</t>
  </si>
  <si>
    <t>K</t>
  </si>
  <si>
    <t>"B" épületrész padlásterében lévő PE fólia bontása, kezelése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</si>
</sst>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0" fontId="45" fillId="0" borderId="0" xfId="0" applyNumberFormat="1" applyFont="1" applyAlignment="1">
      <alignment vertical="top" wrapText="1"/>
    </xf>
    <xf numFmtId="0" fontId="45" fillId="0" borderId="0" xfId="0" applyFont="1" applyAlignment="1">
      <alignment horizontal="right" vertical="top" wrapText="1"/>
    </xf>
    <xf numFmtId="0" fontId="43" fillId="0" borderId="12" xfId="0" applyFont="1" applyBorder="1" applyAlignment="1">
      <alignment horizontal="center" vertical="top"/>
    </xf>
    <xf numFmtId="0" fontId="44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">
      <c r="A1" s="24" t="s">
        <v>399</v>
      </c>
      <c r="B1" s="24"/>
      <c r="C1" s="24"/>
      <c r="D1" s="24"/>
    </row>
    <row r="2" spans="1:4" s="14" customFormat="1" ht="15">
      <c r="A2" s="24"/>
      <c r="B2" s="24"/>
      <c r="C2" s="24"/>
      <c r="D2" s="24"/>
    </row>
    <row r="3" spans="1:4" s="14" customFormat="1" ht="15">
      <c r="A3" s="24"/>
      <c r="B3" s="24"/>
      <c r="C3" s="24"/>
      <c r="D3" s="24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9" spans="1:3" ht="15">
      <c r="A9" s="10" t="s">
        <v>400</v>
      </c>
      <c r="C9" s="10" t="s">
        <v>401</v>
      </c>
    </row>
    <row r="10" spans="1:3" ht="15">
      <c r="A10" s="10" t="s">
        <v>401</v>
      </c>
      <c r="C10" s="10" t="s">
        <v>401</v>
      </c>
    </row>
    <row r="11" spans="1:3" ht="15">
      <c r="A11" s="10" t="s">
        <v>402</v>
      </c>
      <c r="C11" s="10" t="s">
        <v>401</v>
      </c>
    </row>
    <row r="12" spans="1:3" ht="15">
      <c r="A12" s="10" t="s">
        <v>401</v>
      </c>
      <c r="C12" s="10" t="s">
        <v>401</v>
      </c>
    </row>
    <row r="13" spans="1:3" ht="15">
      <c r="A13" s="10" t="s">
        <v>401</v>
      </c>
      <c r="C13" s="10" t="s">
        <v>401</v>
      </c>
    </row>
    <row r="14" spans="1:3" ht="15">
      <c r="A14" s="10" t="s">
        <v>401</v>
      </c>
      <c r="C14" s="10" t="s">
        <v>401</v>
      </c>
    </row>
    <row r="15" spans="1:3" ht="15">
      <c r="A15" s="10" t="s">
        <v>403</v>
      </c>
      <c r="C15" s="10" t="s">
        <v>401</v>
      </c>
    </row>
    <row r="16" ht="15">
      <c r="A16" s="10" t="s">
        <v>404</v>
      </c>
    </row>
    <row r="17" ht="15">
      <c r="A17" s="10" t="s">
        <v>405</v>
      </c>
    </row>
    <row r="18" ht="15">
      <c r="A18" s="10" t="s">
        <v>406</v>
      </c>
    </row>
    <row r="19" ht="15">
      <c r="A19" s="10" t="s">
        <v>407</v>
      </c>
    </row>
    <row r="20" ht="15">
      <c r="A20" s="10" t="s">
        <v>406</v>
      </c>
    </row>
    <row r="22" spans="1:4" ht="15">
      <c r="A22" s="26" t="s">
        <v>408</v>
      </c>
      <c r="B22" s="26"/>
      <c r="C22" s="26"/>
      <c r="D22" s="26"/>
    </row>
    <row r="23" spans="1:4" ht="15">
      <c r="A23" s="15" t="s">
        <v>409</v>
      </c>
      <c r="B23" s="15"/>
      <c r="C23" s="18" t="s">
        <v>410</v>
      </c>
      <c r="D23" s="18" t="s">
        <v>411</v>
      </c>
    </row>
    <row r="24" spans="1:4" ht="15">
      <c r="A24" s="15" t="s">
        <v>412</v>
      </c>
      <c r="B24" s="15"/>
      <c r="C24" s="15">
        <f>ROUND(SUM(Összesítő!B2:B23),0)</f>
        <v>0</v>
      </c>
      <c r="D24" s="15">
        <f>ROUND(SUM(Összesítő!C2:C23),0)</f>
        <v>0</v>
      </c>
    </row>
    <row r="25" spans="1:4" ht="15">
      <c r="A25" s="15" t="s">
        <v>413</v>
      </c>
      <c r="B25" s="15"/>
      <c r="C25" s="15">
        <f>ROUND(C24,0)</f>
        <v>0</v>
      </c>
      <c r="D25" s="15">
        <f>ROUND(D24,0)</f>
        <v>0</v>
      </c>
    </row>
    <row r="26" spans="1:4" ht="15">
      <c r="A26" s="10" t="s">
        <v>414</v>
      </c>
      <c r="C26" s="23">
        <f>ROUND(C25+D25,0)</f>
        <v>0</v>
      </c>
      <c r="D26" s="23"/>
    </row>
    <row r="27" spans="1:4" ht="15">
      <c r="A27" s="15" t="s">
        <v>415</v>
      </c>
      <c r="B27" s="16">
        <v>0.27</v>
      </c>
      <c r="C27" s="27">
        <f>ROUND(C26*B27,0)</f>
        <v>0</v>
      </c>
      <c r="D27" s="27"/>
    </row>
    <row r="28" spans="1:4" ht="15">
      <c r="A28" s="15" t="s">
        <v>416</v>
      </c>
      <c r="B28" s="15"/>
      <c r="C28" s="28">
        <f>ROUND(C26+C27,0)</f>
        <v>0</v>
      </c>
      <c r="D28" s="28"/>
    </row>
    <row r="32" spans="2:3" ht="15">
      <c r="B32" s="23" t="s">
        <v>417</v>
      </c>
      <c r="C32" s="23"/>
    </row>
    <row r="34" ht="15">
      <c r="A34" s="17"/>
    </row>
    <row r="35" ht="15">
      <c r="A35" s="17"/>
    </row>
    <row r="36" ht="15">
      <c r="A36" s="17"/>
    </row>
  </sheetData>
  <sheetProtection/>
  <mergeCells count="12">
    <mergeCell ref="C27:D27"/>
    <mergeCell ref="C28:D28"/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1" t="s">
        <v>82</v>
      </c>
      <c r="C2" s="2" t="s">
        <v>83</v>
      </c>
      <c r="D2" s="6">
        <v>71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8">
      <c r="A4" s="8">
        <v>2</v>
      </c>
      <c r="B4" s="1" t="s">
        <v>84</v>
      </c>
      <c r="C4" s="2" t="s">
        <v>85</v>
      </c>
      <c r="D4" s="6">
        <v>615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.75">
      <c r="A6" s="8">
        <v>3</v>
      </c>
      <c r="B6" s="1" t="s">
        <v>86</v>
      </c>
      <c r="C6" s="2" t="s">
        <v>87</v>
      </c>
      <c r="D6" s="6">
        <v>89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4.5">
      <c r="A8" s="8">
        <v>4</v>
      </c>
      <c r="B8" s="1" t="s">
        <v>88</v>
      </c>
      <c r="C8" s="2" t="s">
        <v>89</v>
      </c>
      <c r="D8" s="6">
        <v>15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64.5">
      <c r="A10" s="8">
        <v>5</v>
      </c>
      <c r="B10" s="1" t="s">
        <v>90</v>
      </c>
      <c r="C10" s="2" t="s">
        <v>91</v>
      </c>
      <c r="D10" s="6">
        <v>25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0.25">
      <c r="A2" s="8">
        <v>1</v>
      </c>
      <c r="B2" s="1" t="s">
        <v>93</v>
      </c>
      <c r="C2" s="2" t="s">
        <v>96</v>
      </c>
      <c r="D2" s="6">
        <v>23.88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39">
      <c r="C3" s="2" t="s">
        <v>94</v>
      </c>
    </row>
    <row r="5" spans="1:9" ht="80.25">
      <c r="A5" s="8">
        <v>2</v>
      </c>
      <c r="B5" s="1" t="s">
        <v>93</v>
      </c>
      <c r="C5" s="2" t="s">
        <v>97</v>
      </c>
      <c r="D5" s="6">
        <v>73.28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25.5">
      <c r="C6" s="2" t="s">
        <v>95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4">
      <selection activeCell="G30" sqref="G3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99</v>
      </c>
      <c r="C2" s="2" t="s">
        <v>100</v>
      </c>
      <c r="D2" s="6">
        <v>56.7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101</v>
      </c>
      <c r="C4" s="2" t="s">
        <v>102</v>
      </c>
      <c r="D4" s="6">
        <v>26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2.75">
      <c r="A6" s="8">
        <v>3</v>
      </c>
      <c r="B6" s="1" t="s">
        <v>103</v>
      </c>
      <c r="C6" s="2" t="s">
        <v>104</v>
      </c>
      <c r="D6" s="6">
        <v>650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8">
      <c r="A8" s="8">
        <v>4</v>
      </c>
      <c r="B8" s="1" t="s">
        <v>105</v>
      </c>
      <c r="C8" s="2" t="s">
        <v>106</v>
      </c>
      <c r="D8" s="6">
        <v>26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25.5">
      <c r="C9" s="2" t="s">
        <v>107</v>
      </c>
    </row>
    <row r="11" spans="1:9" ht="39">
      <c r="A11" s="8">
        <v>5</v>
      </c>
      <c r="B11" s="1" t="s">
        <v>108</v>
      </c>
      <c r="C11" s="2" t="s">
        <v>109</v>
      </c>
      <c r="D11" s="6">
        <v>650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78">
      <c r="A13" s="8">
        <v>6</v>
      </c>
      <c r="B13" s="1" t="s">
        <v>110</v>
      </c>
      <c r="C13" s="2" t="s">
        <v>111</v>
      </c>
      <c r="D13" s="6">
        <v>35.15</v>
      </c>
      <c r="E13" s="1" t="s">
        <v>67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ht="12.75">
      <c r="C14" s="2" t="s">
        <v>112</v>
      </c>
    </row>
    <row r="16" spans="1:9" ht="54">
      <c r="A16" s="8">
        <v>7</v>
      </c>
      <c r="B16" s="1" t="s">
        <v>113</v>
      </c>
      <c r="C16" s="2" t="s">
        <v>127</v>
      </c>
      <c r="D16" s="6">
        <v>421</v>
      </c>
      <c r="E16" s="1" t="s">
        <v>25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64.5">
      <c r="A18" s="8">
        <v>8</v>
      </c>
      <c r="B18" s="1" t="s">
        <v>114</v>
      </c>
      <c r="C18" s="2" t="s">
        <v>115</v>
      </c>
      <c r="D18" s="6">
        <v>71</v>
      </c>
      <c r="E18" s="1" t="s">
        <v>67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51.75">
      <c r="A20" s="8">
        <v>9</v>
      </c>
      <c r="B20" s="1" t="s">
        <v>116</v>
      </c>
      <c r="C20" s="2" t="s">
        <v>117</v>
      </c>
      <c r="D20" s="6">
        <v>71</v>
      </c>
      <c r="E20" s="1" t="s">
        <v>67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51.75">
      <c r="A22" s="8">
        <v>10</v>
      </c>
      <c r="B22" s="1" t="s">
        <v>118</v>
      </c>
      <c r="C22" s="2" t="s">
        <v>119</v>
      </c>
      <c r="D22" s="6">
        <v>632</v>
      </c>
      <c r="E22" s="1" t="s">
        <v>25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90.75">
      <c r="A24" s="8">
        <v>11</v>
      </c>
      <c r="B24" s="1" t="s">
        <v>120</v>
      </c>
      <c r="C24" s="2" t="s">
        <v>121</v>
      </c>
      <c r="D24" s="6">
        <v>5</v>
      </c>
      <c r="E24" s="1" t="s">
        <v>25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5" ht="12.75">
      <c r="C25" s="2" t="s">
        <v>122</v>
      </c>
    </row>
    <row r="27" spans="1:9" ht="51.75">
      <c r="A27" s="8">
        <v>12</v>
      </c>
      <c r="B27" s="1" t="s">
        <v>123</v>
      </c>
      <c r="C27" s="2" t="s">
        <v>124</v>
      </c>
      <c r="D27" s="6">
        <v>1</v>
      </c>
      <c r="E27" s="1" t="s">
        <v>25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9" spans="1:9" ht="51.75">
      <c r="A29" s="8">
        <v>13</v>
      </c>
      <c r="B29" s="1" t="s">
        <v>125</v>
      </c>
      <c r="C29" s="2" t="s">
        <v>126</v>
      </c>
      <c r="D29" s="6">
        <v>2</v>
      </c>
      <c r="E29" s="1" t="s">
        <v>25</v>
      </c>
      <c r="F29" s="6">
        <v>0</v>
      </c>
      <c r="G29" s="6">
        <v>0</v>
      </c>
      <c r="H29" s="6">
        <f>ROUND(D29*F29,0)</f>
        <v>0</v>
      </c>
      <c r="I29" s="6">
        <f>ROUND(D29*G29,0)</f>
        <v>0</v>
      </c>
    </row>
    <row r="31" spans="1:9" s="9" customFormat="1" ht="12.75">
      <c r="A31" s="7"/>
      <c r="B31" s="3"/>
      <c r="C31" s="3" t="s">
        <v>15</v>
      </c>
      <c r="D31" s="5"/>
      <c r="E31" s="3"/>
      <c r="F31" s="5"/>
      <c r="G31" s="5"/>
      <c r="H31" s="5">
        <f>ROUND(SUM(H2:H30),0)</f>
        <v>0</v>
      </c>
      <c r="I31" s="5">
        <f>ROUND(SUM(I2:I30),0)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Tetőfedés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53">
      <selection activeCell="F65" sqref="F6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.75">
      <c r="A2" s="8">
        <v>1</v>
      </c>
      <c r="B2" s="1" t="s">
        <v>129</v>
      </c>
      <c r="C2" s="2" t="s">
        <v>130</v>
      </c>
      <c r="D2" s="6">
        <v>110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.75">
      <c r="A4" s="8">
        <v>2</v>
      </c>
      <c r="B4" s="1" t="s">
        <v>131</v>
      </c>
      <c r="C4" s="2" t="s">
        <v>132</v>
      </c>
      <c r="D4" s="6">
        <v>286.73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9">
      <c r="A6" s="8">
        <v>3</v>
      </c>
      <c r="B6" s="1" t="s">
        <v>133</v>
      </c>
      <c r="C6" s="2" t="s">
        <v>134</v>
      </c>
      <c r="D6" s="6">
        <v>137.67</v>
      </c>
      <c r="E6" s="1" t="s">
        <v>67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135</v>
      </c>
      <c r="C8" s="2" t="s">
        <v>136</v>
      </c>
      <c r="D8" s="6">
        <v>190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9">
      <c r="A10" s="8">
        <v>5</v>
      </c>
      <c r="B10" s="1" t="s">
        <v>137</v>
      </c>
      <c r="C10" s="2" t="s">
        <v>138</v>
      </c>
      <c r="D10" s="6">
        <v>369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139</v>
      </c>
      <c r="C12" s="2" t="s">
        <v>140</v>
      </c>
      <c r="D12" s="6">
        <v>86</v>
      </c>
      <c r="E12" s="1" t="s">
        <v>67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8">
      <c r="A14" s="8">
        <v>7</v>
      </c>
      <c r="B14" s="1" t="s">
        <v>141</v>
      </c>
      <c r="C14" s="2" t="s">
        <v>142</v>
      </c>
      <c r="D14" s="6">
        <v>97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78">
      <c r="A16" s="8">
        <v>8</v>
      </c>
      <c r="B16" s="1" t="s">
        <v>143</v>
      </c>
      <c r="C16" s="2" t="s">
        <v>144</v>
      </c>
      <c r="D16" s="6">
        <v>191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78">
      <c r="A18" s="8">
        <v>9</v>
      </c>
      <c r="B18" s="1" t="s">
        <v>145</v>
      </c>
      <c r="C18" s="2" t="s">
        <v>146</v>
      </c>
      <c r="D18" s="6">
        <v>381.77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19" ht="78">
      <c r="C19" s="2" t="s">
        <v>147</v>
      </c>
    </row>
    <row r="20" ht="12.75">
      <c r="C20" s="2" t="s">
        <v>148</v>
      </c>
    </row>
    <row r="22" spans="1:9" ht="78">
      <c r="A22" s="8">
        <v>10</v>
      </c>
      <c r="B22" s="1" t="s">
        <v>149</v>
      </c>
      <c r="C22" s="2" t="s">
        <v>150</v>
      </c>
      <c r="D22" s="6">
        <v>106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ht="78">
      <c r="C23" s="2" t="s">
        <v>147</v>
      </c>
    </row>
    <row r="24" ht="12.75">
      <c r="C24" s="2" t="s">
        <v>151</v>
      </c>
    </row>
    <row r="26" spans="1:9" ht="78">
      <c r="A26" s="8">
        <v>11</v>
      </c>
      <c r="B26" s="1" t="s">
        <v>152</v>
      </c>
      <c r="C26" s="2" t="s">
        <v>153</v>
      </c>
      <c r="D26" s="6">
        <v>128.3</v>
      </c>
      <c r="E26" s="1" t="s">
        <v>13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7" ht="78">
      <c r="C27" s="2" t="s">
        <v>154</v>
      </c>
    </row>
    <row r="28" ht="12.75">
      <c r="C28" s="2" t="s">
        <v>155</v>
      </c>
    </row>
    <row r="30" spans="1:9" ht="78">
      <c r="A30" s="8">
        <v>12</v>
      </c>
      <c r="B30" s="1" t="s">
        <v>156</v>
      </c>
      <c r="C30" s="2" t="s">
        <v>157</v>
      </c>
      <c r="D30" s="6">
        <v>2.5</v>
      </c>
      <c r="E30" s="1" t="s">
        <v>13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ht="78">
      <c r="C31" s="2" t="s">
        <v>154</v>
      </c>
    </row>
    <row r="32" ht="12.75">
      <c r="C32" s="2" t="s">
        <v>155</v>
      </c>
    </row>
    <row r="34" spans="1:9" ht="78">
      <c r="A34" s="8">
        <v>13</v>
      </c>
      <c r="B34" s="1" t="s">
        <v>158</v>
      </c>
      <c r="C34" s="2" t="s">
        <v>159</v>
      </c>
      <c r="D34" s="6">
        <v>158.3</v>
      </c>
      <c r="E34" s="1" t="s">
        <v>13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5" ht="78">
      <c r="C35" s="2" t="s">
        <v>160</v>
      </c>
    </row>
    <row r="37" spans="1:9" ht="78">
      <c r="A37" s="8">
        <v>14</v>
      </c>
      <c r="B37" s="1" t="s">
        <v>161</v>
      </c>
      <c r="C37" s="2" t="s">
        <v>162</v>
      </c>
      <c r="D37" s="6">
        <v>11</v>
      </c>
      <c r="E37" s="1" t="s">
        <v>13</v>
      </c>
      <c r="F37" s="6">
        <v>0</v>
      </c>
      <c r="G37" s="6">
        <v>0</v>
      </c>
      <c r="H37" s="6">
        <f>ROUND(D37*F37,0)</f>
        <v>0</v>
      </c>
      <c r="I37" s="6">
        <f>ROUND(D37*G37,0)</f>
        <v>0</v>
      </c>
    </row>
    <row r="38" ht="78">
      <c r="C38" s="2" t="s">
        <v>163</v>
      </c>
    </row>
    <row r="40" spans="1:9" ht="90.75">
      <c r="A40" s="8">
        <v>15</v>
      </c>
      <c r="B40" s="1" t="s">
        <v>164</v>
      </c>
      <c r="C40" s="2" t="s">
        <v>165</v>
      </c>
      <c r="D40" s="6">
        <v>1.5</v>
      </c>
      <c r="E40" s="1" t="s">
        <v>13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1" ht="64.5">
      <c r="C41" s="2" t="s">
        <v>166</v>
      </c>
    </row>
    <row r="43" spans="1:9" ht="78">
      <c r="A43" s="8">
        <v>16</v>
      </c>
      <c r="B43" s="1" t="s">
        <v>167</v>
      </c>
      <c r="C43" s="2" t="s">
        <v>168</v>
      </c>
      <c r="D43" s="6">
        <v>7.2</v>
      </c>
      <c r="E43" s="1" t="s">
        <v>13</v>
      </c>
      <c r="F43" s="6">
        <v>0</v>
      </c>
      <c r="G43" s="6">
        <v>0</v>
      </c>
      <c r="H43" s="6">
        <f>ROUND(D43*F43,0)</f>
        <v>0</v>
      </c>
      <c r="I43" s="6">
        <f>ROUND(D43*G43,0)</f>
        <v>0</v>
      </c>
    </row>
    <row r="44" ht="78">
      <c r="C44" s="2" t="s">
        <v>169</v>
      </c>
    </row>
    <row r="46" spans="1:9" ht="78">
      <c r="A46" s="8">
        <v>17</v>
      </c>
      <c r="B46" s="1" t="s">
        <v>170</v>
      </c>
      <c r="C46" s="2" t="s">
        <v>171</v>
      </c>
      <c r="D46" s="6">
        <v>2</v>
      </c>
      <c r="E46" s="1" t="s">
        <v>13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7" ht="64.5">
      <c r="C47" s="2" t="s">
        <v>172</v>
      </c>
    </row>
    <row r="49" spans="1:9" ht="78">
      <c r="A49" s="8">
        <v>18</v>
      </c>
      <c r="B49" s="1" t="s">
        <v>173</v>
      </c>
      <c r="C49" s="2" t="s">
        <v>174</v>
      </c>
      <c r="D49" s="6">
        <v>13</v>
      </c>
      <c r="E49" s="1" t="s">
        <v>67</v>
      </c>
      <c r="F49" s="6">
        <v>0</v>
      </c>
      <c r="G49" s="6">
        <v>0</v>
      </c>
      <c r="H49" s="6">
        <f>ROUND(D49*F49,0)</f>
        <v>0</v>
      </c>
      <c r="I49" s="6">
        <f>ROUND(D49*G49,0)</f>
        <v>0</v>
      </c>
    </row>
    <row r="50" ht="78">
      <c r="C50" s="2" t="s">
        <v>175</v>
      </c>
    </row>
    <row r="52" spans="1:9" ht="78">
      <c r="A52" s="8">
        <v>19</v>
      </c>
      <c r="B52" s="1" t="s">
        <v>176</v>
      </c>
      <c r="C52" s="2" t="s">
        <v>177</v>
      </c>
      <c r="D52" s="6">
        <v>110</v>
      </c>
      <c r="E52" s="1" t="s">
        <v>13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3" ht="78">
      <c r="C53" s="2" t="s">
        <v>178</v>
      </c>
    </row>
    <row r="55" spans="1:9" ht="78">
      <c r="A55" s="8">
        <v>20</v>
      </c>
      <c r="B55" s="1" t="s">
        <v>179</v>
      </c>
      <c r="C55" s="2" t="s">
        <v>180</v>
      </c>
      <c r="D55" s="6">
        <v>61.13</v>
      </c>
      <c r="E55" s="1" t="s">
        <v>13</v>
      </c>
      <c r="F55" s="6">
        <v>0</v>
      </c>
      <c r="G55" s="6">
        <v>0</v>
      </c>
      <c r="H55" s="6">
        <f>ROUND(D55*F55,0)</f>
        <v>0</v>
      </c>
      <c r="I55" s="6">
        <f>ROUND(D55*G55,0)</f>
        <v>0</v>
      </c>
    </row>
    <row r="56" ht="78">
      <c r="C56" s="2" t="s">
        <v>181</v>
      </c>
    </row>
    <row r="57" ht="12.75">
      <c r="C57" s="2" t="s">
        <v>182</v>
      </c>
    </row>
    <row r="59" spans="1:9" ht="78">
      <c r="A59" s="8">
        <v>21</v>
      </c>
      <c r="B59" s="1" t="s">
        <v>183</v>
      </c>
      <c r="C59" s="2" t="s">
        <v>184</v>
      </c>
      <c r="D59" s="6">
        <v>201.21</v>
      </c>
      <c r="E59" s="1" t="s">
        <v>13</v>
      </c>
      <c r="F59" s="6">
        <v>0</v>
      </c>
      <c r="G59" s="6">
        <v>0</v>
      </c>
      <c r="H59" s="6">
        <f>ROUND(D59*F59,0)</f>
        <v>0</v>
      </c>
      <c r="I59" s="6">
        <f>ROUND(D59*G59,0)</f>
        <v>0</v>
      </c>
    </row>
    <row r="60" ht="25.5">
      <c r="C60" s="2" t="s">
        <v>185</v>
      </c>
    </row>
    <row r="62" spans="1:9" ht="78">
      <c r="A62" s="8">
        <v>22</v>
      </c>
      <c r="B62" s="1" t="s">
        <v>186</v>
      </c>
      <c r="C62" s="2" t="s">
        <v>187</v>
      </c>
      <c r="D62" s="6">
        <v>201.21</v>
      </c>
      <c r="E62" s="1" t="s">
        <v>13</v>
      </c>
      <c r="F62" s="6">
        <v>0</v>
      </c>
      <c r="G62" s="6">
        <v>0</v>
      </c>
      <c r="H62" s="6">
        <f>ROUND(D62*F62,0)</f>
        <v>0</v>
      </c>
      <c r="I62" s="6">
        <f>ROUND(D62*G62,0)</f>
        <v>0</v>
      </c>
    </row>
    <row r="64" spans="1:9" ht="64.5">
      <c r="A64" s="8">
        <v>23</v>
      </c>
      <c r="B64" s="1" t="s">
        <v>188</v>
      </c>
      <c r="C64" s="2" t="s">
        <v>189</v>
      </c>
      <c r="D64" s="6">
        <v>282.6</v>
      </c>
      <c r="E64" s="1" t="s">
        <v>13</v>
      </c>
      <c r="F64" s="6">
        <v>0</v>
      </c>
      <c r="G64" s="6">
        <v>0</v>
      </c>
      <c r="H64" s="6">
        <f>ROUND(D64*F64,0)</f>
        <v>0</v>
      </c>
      <c r="I64" s="6">
        <f>ROUND(D64*G64,0)</f>
        <v>0</v>
      </c>
    </row>
    <row r="66" spans="1:9" s="9" customFormat="1" ht="12.75">
      <c r="A66" s="7"/>
      <c r="B66" s="3"/>
      <c r="C66" s="3" t="s">
        <v>15</v>
      </c>
      <c r="D66" s="5"/>
      <c r="E66" s="3"/>
      <c r="F66" s="5"/>
      <c r="G66" s="5"/>
      <c r="H66" s="5">
        <f>ROUND(SUM(H2:H65),0)</f>
        <v>0</v>
      </c>
      <c r="I66" s="5">
        <f>ROUND(SUM(I2:I65),0)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Hideg- és melegburkolatok készítése, aljzat előkészítés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" sqref="F2: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191</v>
      </c>
      <c r="C2" s="2" t="s">
        <v>192</v>
      </c>
      <c r="D2" s="6">
        <v>161.78</v>
      </c>
      <c r="E2" s="1" t="s">
        <v>67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193</v>
      </c>
      <c r="C4" s="2" t="s">
        <v>194</v>
      </c>
      <c r="D4" s="6">
        <v>50.8</v>
      </c>
      <c r="E4" s="1" t="s">
        <v>67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195</v>
      </c>
      <c r="C6" s="2" t="s">
        <v>196</v>
      </c>
      <c r="D6" s="6">
        <v>81.85</v>
      </c>
      <c r="E6" s="1" t="s">
        <v>67</v>
      </c>
      <c r="H6" s="6">
        <f>ROUND(D6*F6,0)</f>
        <v>0</v>
      </c>
      <c r="I6" s="6">
        <f>ROUND(D6*G6,0)</f>
        <v>0</v>
      </c>
    </row>
    <row r="8" spans="1:9" ht="78">
      <c r="A8" s="8">
        <v>4</v>
      </c>
      <c r="B8" s="1" t="s">
        <v>197</v>
      </c>
      <c r="C8" s="2" t="s">
        <v>198</v>
      </c>
      <c r="D8" s="6">
        <v>161.78</v>
      </c>
      <c r="E8" s="1" t="s">
        <v>67</v>
      </c>
      <c r="H8" s="6">
        <f>ROUND(D8*F8,0)</f>
        <v>0</v>
      </c>
      <c r="I8" s="6">
        <f>ROUND(D8*G8,0)</f>
        <v>0</v>
      </c>
    </row>
    <row r="9" ht="12.75">
      <c r="C9" s="2" t="s">
        <v>199</v>
      </c>
    </row>
    <row r="11" spans="1:9" ht="78">
      <c r="A11" s="8">
        <v>5</v>
      </c>
      <c r="B11" s="1" t="s">
        <v>200</v>
      </c>
      <c r="C11" s="2" t="s">
        <v>201</v>
      </c>
      <c r="D11" s="6">
        <v>60.8</v>
      </c>
      <c r="E11" s="1" t="s">
        <v>67</v>
      </c>
      <c r="H11" s="6">
        <f>ROUND(D11*F11,0)</f>
        <v>0</v>
      </c>
      <c r="I11" s="6">
        <f>ROUND(D11*G11,0)</f>
        <v>0</v>
      </c>
    </row>
    <row r="12" ht="12.75">
      <c r="C12" s="2" t="s">
        <v>202</v>
      </c>
    </row>
    <row r="14" spans="1:9" ht="64.5">
      <c r="A14" s="8">
        <v>6</v>
      </c>
      <c r="B14" s="1" t="s">
        <v>203</v>
      </c>
      <c r="C14" s="2" t="s">
        <v>204</v>
      </c>
      <c r="D14" s="6">
        <v>38</v>
      </c>
      <c r="E14" s="1" t="s">
        <v>67</v>
      </c>
      <c r="H14" s="6">
        <f>ROUND(D14*F14,0)</f>
        <v>0</v>
      </c>
      <c r="I14" s="6">
        <f>ROUND(D14*G14,0)</f>
        <v>0</v>
      </c>
    </row>
    <row r="16" spans="1:9" ht="78">
      <c r="A16" s="8">
        <v>7</v>
      </c>
      <c r="B16" s="1" t="s">
        <v>205</v>
      </c>
      <c r="C16" s="2" t="s">
        <v>206</v>
      </c>
      <c r="D16" s="6">
        <v>81.85</v>
      </c>
      <c r="E16" s="1" t="s">
        <v>67</v>
      </c>
      <c r="H16" s="6">
        <f>ROUND(D16*F16,0)</f>
        <v>0</v>
      </c>
      <c r="I16" s="6">
        <f>ROUND(D16*G16,0)</f>
        <v>0</v>
      </c>
    </row>
    <row r="18" spans="1:9" ht="78">
      <c r="A18" s="8">
        <v>8</v>
      </c>
      <c r="B18" s="1" t="s">
        <v>207</v>
      </c>
      <c r="C18" s="2" t="s">
        <v>208</v>
      </c>
      <c r="D18" s="6">
        <v>38</v>
      </c>
      <c r="E18" s="1" t="s">
        <v>67</v>
      </c>
      <c r="H18" s="6">
        <f>ROUND(D18*F18,0)</f>
        <v>0</v>
      </c>
      <c r="I18" s="6">
        <f>ROUND(D18*G18,0)</f>
        <v>0</v>
      </c>
    </row>
    <row r="19" ht="12.75">
      <c r="C19" s="2" t="s">
        <v>209</v>
      </c>
    </row>
    <row r="21" spans="1:9" s="9" customFormat="1" ht="12.75">
      <c r="A21" s="7"/>
      <c r="B21" s="3"/>
      <c r="C21" s="3" t="s">
        <v>15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Bádogozás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F2" sqref="F2:G7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211</v>
      </c>
      <c r="C2" s="2" t="s">
        <v>273</v>
      </c>
      <c r="D2" s="6">
        <v>34.45</v>
      </c>
      <c r="E2" s="1" t="s">
        <v>272</v>
      </c>
      <c r="H2" s="6">
        <f>ROUND(D2*F2,0)</f>
        <v>0</v>
      </c>
      <c r="I2" s="6">
        <f>ROUND(D2*G2,0)</f>
        <v>0</v>
      </c>
    </row>
    <row r="4" spans="1:9" ht="28.5">
      <c r="A4" s="8">
        <v>2</v>
      </c>
      <c r="B4" s="1" t="s">
        <v>212</v>
      </c>
      <c r="C4" s="2" t="s">
        <v>274</v>
      </c>
      <c r="D4" s="6">
        <v>67.21</v>
      </c>
      <c r="E4" s="1" t="s">
        <v>272</v>
      </c>
      <c r="H4" s="6">
        <f>ROUND(D4*F4,0)</f>
        <v>0</v>
      </c>
      <c r="I4" s="6">
        <f>ROUND(D4*G4,0)</f>
        <v>0</v>
      </c>
    </row>
    <row r="6" spans="1:9" ht="78">
      <c r="A6" s="8">
        <v>3</v>
      </c>
      <c r="B6" s="1" t="s">
        <v>213</v>
      </c>
      <c r="C6" s="2" t="s">
        <v>214</v>
      </c>
      <c r="D6" s="6">
        <v>6</v>
      </c>
      <c r="E6" s="1" t="s">
        <v>25</v>
      </c>
      <c r="H6" s="6">
        <f>ROUND(D6*F6,0)</f>
        <v>0</v>
      </c>
      <c r="I6" s="6">
        <f>ROUND(D6*G6,0)</f>
        <v>0</v>
      </c>
    </row>
    <row r="7" ht="25.5">
      <c r="C7" s="2" t="s">
        <v>215</v>
      </c>
    </row>
    <row r="9" spans="1:9" ht="78">
      <c r="A9" s="8">
        <v>4</v>
      </c>
      <c r="B9" s="1" t="s">
        <v>216</v>
      </c>
      <c r="C9" s="2" t="s">
        <v>217</v>
      </c>
      <c r="D9" s="6">
        <v>2</v>
      </c>
      <c r="E9" s="1" t="s">
        <v>25</v>
      </c>
      <c r="H9" s="6">
        <f>ROUND(D9*F9,0)</f>
        <v>0</v>
      </c>
      <c r="I9" s="6">
        <f>ROUND(D9*G9,0)</f>
        <v>0</v>
      </c>
    </row>
    <row r="10" ht="25.5">
      <c r="C10" s="2" t="s">
        <v>218</v>
      </c>
    </row>
    <row r="12" spans="1:9" ht="78">
      <c r="A12" s="8">
        <v>5</v>
      </c>
      <c r="B12" s="1" t="s">
        <v>219</v>
      </c>
      <c r="C12" s="2" t="s">
        <v>220</v>
      </c>
      <c r="D12" s="6">
        <v>2</v>
      </c>
      <c r="E12" s="1" t="s">
        <v>25</v>
      </c>
      <c r="H12" s="6">
        <f>ROUND(D12*F12,0)</f>
        <v>0</v>
      </c>
      <c r="I12" s="6">
        <f>ROUND(D12*G12,0)</f>
        <v>0</v>
      </c>
    </row>
    <row r="13" ht="25.5">
      <c r="C13" s="2" t="s">
        <v>221</v>
      </c>
    </row>
    <row r="15" spans="1:9" ht="78">
      <c r="A15" s="8">
        <v>6</v>
      </c>
      <c r="B15" s="1" t="s">
        <v>222</v>
      </c>
      <c r="C15" s="2" t="s">
        <v>223</v>
      </c>
      <c r="D15" s="6">
        <v>1</v>
      </c>
      <c r="E15" s="1" t="s">
        <v>25</v>
      </c>
      <c r="H15" s="6">
        <f>ROUND(D15*F15,0)</f>
        <v>0</v>
      </c>
      <c r="I15" s="6">
        <f>ROUND(D15*G15,0)</f>
        <v>0</v>
      </c>
    </row>
    <row r="16" ht="25.5">
      <c r="C16" s="2" t="s">
        <v>224</v>
      </c>
    </row>
    <row r="18" spans="1:9" ht="78">
      <c r="A18" s="8">
        <v>7</v>
      </c>
      <c r="B18" s="1" t="s">
        <v>225</v>
      </c>
      <c r="C18" s="2" t="s">
        <v>226</v>
      </c>
      <c r="D18" s="6">
        <v>5</v>
      </c>
      <c r="E18" s="1" t="s">
        <v>25</v>
      </c>
      <c r="H18" s="6">
        <f>ROUND(D18*F18,0)</f>
        <v>0</v>
      </c>
      <c r="I18" s="6">
        <f>ROUND(D18*G18,0)</f>
        <v>0</v>
      </c>
    </row>
    <row r="19" ht="25.5">
      <c r="C19" s="2" t="s">
        <v>218</v>
      </c>
    </row>
    <row r="21" spans="1:9" ht="78">
      <c r="A21" s="8">
        <v>8</v>
      </c>
      <c r="B21" s="1" t="s">
        <v>227</v>
      </c>
      <c r="C21" s="2" t="s">
        <v>228</v>
      </c>
      <c r="D21" s="6">
        <v>3</v>
      </c>
      <c r="E21" s="1" t="s">
        <v>25</v>
      </c>
      <c r="H21" s="6">
        <f>ROUND(D21*F21,0)</f>
        <v>0</v>
      </c>
      <c r="I21" s="6">
        <f>ROUND(D21*G21,0)</f>
        <v>0</v>
      </c>
    </row>
    <row r="22" ht="25.5">
      <c r="C22" s="2" t="s">
        <v>218</v>
      </c>
    </row>
    <row r="24" spans="1:9" ht="78">
      <c r="A24" s="8">
        <v>9</v>
      </c>
      <c r="B24" s="1" t="s">
        <v>229</v>
      </c>
      <c r="C24" s="2" t="s">
        <v>230</v>
      </c>
      <c r="D24" s="6">
        <v>1</v>
      </c>
      <c r="E24" s="1" t="s">
        <v>25</v>
      </c>
      <c r="H24" s="6">
        <f>ROUND(D24*F24,0)</f>
        <v>0</v>
      </c>
      <c r="I24" s="6">
        <f>ROUND(D24*G24,0)</f>
        <v>0</v>
      </c>
    </row>
    <row r="25" ht="25.5">
      <c r="C25" s="2" t="s">
        <v>221</v>
      </c>
    </row>
    <row r="27" spans="1:9" ht="78">
      <c r="A27" s="8">
        <v>10</v>
      </c>
      <c r="B27" s="1" t="s">
        <v>231</v>
      </c>
      <c r="C27" s="2" t="s">
        <v>232</v>
      </c>
      <c r="D27" s="6">
        <v>1</v>
      </c>
      <c r="E27" s="1" t="s">
        <v>25</v>
      </c>
      <c r="H27" s="6">
        <f>ROUND(D27*F27,0)</f>
        <v>0</v>
      </c>
      <c r="I27" s="6">
        <f>ROUND(D27*G27,0)</f>
        <v>0</v>
      </c>
    </row>
    <row r="28" ht="25.5">
      <c r="C28" s="2" t="s">
        <v>224</v>
      </c>
    </row>
    <row r="30" spans="1:9" ht="78">
      <c r="A30" s="8">
        <v>11</v>
      </c>
      <c r="B30" s="1" t="s">
        <v>233</v>
      </c>
      <c r="C30" s="2" t="s">
        <v>234</v>
      </c>
      <c r="D30" s="6">
        <v>1</v>
      </c>
      <c r="E30" s="1" t="s">
        <v>25</v>
      </c>
      <c r="H30" s="6">
        <f>ROUND(D30*F30,0)</f>
        <v>0</v>
      </c>
      <c r="I30" s="6">
        <f>ROUND(D30*G30,0)</f>
        <v>0</v>
      </c>
    </row>
    <row r="31" ht="25.5">
      <c r="C31" s="2" t="s">
        <v>235</v>
      </c>
    </row>
    <row r="33" spans="1:9" ht="78">
      <c r="A33" s="8">
        <v>12</v>
      </c>
      <c r="B33" s="1" t="s">
        <v>236</v>
      </c>
      <c r="C33" s="2" t="s">
        <v>237</v>
      </c>
      <c r="D33" s="6">
        <v>8</v>
      </c>
      <c r="E33" s="1" t="s">
        <v>25</v>
      </c>
      <c r="H33" s="6">
        <f>ROUND(D33*F33,0)</f>
        <v>0</v>
      </c>
      <c r="I33" s="6">
        <f>ROUND(D33*G33,0)</f>
        <v>0</v>
      </c>
    </row>
    <row r="34" ht="25.5">
      <c r="C34" s="2" t="s">
        <v>238</v>
      </c>
    </row>
    <row r="36" spans="1:9" ht="78">
      <c r="A36" s="8">
        <v>13</v>
      </c>
      <c r="B36" s="1" t="s">
        <v>239</v>
      </c>
      <c r="C36" s="2" t="s">
        <v>240</v>
      </c>
      <c r="D36" s="6">
        <v>3</v>
      </c>
      <c r="E36" s="1" t="s">
        <v>25</v>
      </c>
      <c r="H36" s="6">
        <f>ROUND(D36*F36,0)</f>
        <v>0</v>
      </c>
      <c r="I36" s="6">
        <f>ROUND(D36*G36,0)</f>
        <v>0</v>
      </c>
    </row>
    <row r="37" ht="25.5">
      <c r="C37" s="2" t="s">
        <v>238</v>
      </c>
    </row>
    <row r="39" spans="1:9" ht="78">
      <c r="A39" s="8">
        <v>14</v>
      </c>
      <c r="B39" s="1" t="s">
        <v>241</v>
      </c>
      <c r="C39" s="2" t="s">
        <v>242</v>
      </c>
      <c r="D39" s="6">
        <v>1</v>
      </c>
      <c r="E39" s="1" t="s">
        <v>25</v>
      </c>
      <c r="H39" s="6">
        <f>ROUND(D39*F39,0)</f>
        <v>0</v>
      </c>
      <c r="I39" s="6">
        <f>ROUND(D39*G39,0)</f>
        <v>0</v>
      </c>
    </row>
    <row r="40" ht="25.5">
      <c r="C40" s="2" t="s">
        <v>238</v>
      </c>
    </row>
    <row r="42" spans="1:9" ht="78">
      <c r="A42" s="8">
        <v>15</v>
      </c>
      <c r="B42" s="1" t="s">
        <v>243</v>
      </c>
      <c r="C42" s="2" t="s">
        <v>244</v>
      </c>
      <c r="D42" s="6">
        <v>1</v>
      </c>
      <c r="E42" s="1" t="s">
        <v>25</v>
      </c>
      <c r="H42" s="6">
        <f>ROUND(D42*F42,0)</f>
        <v>0</v>
      </c>
      <c r="I42" s="6">
        <f>ROUND(D42*G42,0)</f>
        <v>0</v>
      </c>
    </row>
    <row r="43" ht="25.5">
      <c r="C43" s="2" t="s">
        <v>245</v>
      </c>
    </row>
    <row r="45" spans="1:9" ht="78">
      <c r="A45" s="8">
        <v>16</v>
      </c>
      <c r="B45" s="1" t="s">
        <v>246</v>
      </c>
      <c r="C45" s="2" t="s">
        <v>247</v>
      </c>
      <c r="D45" s="6">
        <v>1</v>
      </c>
      <c r="E45" s="1" t="s">
        <v>25</v>
      </c>
      <c r="H45" s="6">
        <f>ROUND(D45*F45,0)</f>
        <v>0</v>
      </c>
      <c r="I45" s="6">
        <f>ROUND(D45*G45,0)</f>
        <v>0</v>
      </c>
    </row>
    <row r="46" ht="25.5">
      <c r="C46" s="2" t="s">
        <v>235</v>
      </c>
    </row>
    <row r="48" spans="1:9" ht="78">
      <c r="A48" s="8">
        <v>17</v>
      </c>
      <c r="B48" s="1" t="s">
        <v>248</v>
      </c>
      <c r="C48" s="2" t="s">
        <v>249</v>
      </c>
      <c r="D48" s="6">
        <v>2</v>
      </c>
      <c r="E48" s="1" t="s">
        <v>25</v>
      </c>
      <c r="H48" s="6">
        <f>ROUND(D48*F48,0)</f>
        <v>0</v>
      </c>
      <c r="I48" s="6">
        <f>ROUND(D48*G48,0)</f>
        <v>0</v>
      </c>
    </row>
    <row r="49" ht="25.5">
      <c r="C49" s="2" t="s">
        <v>235</v>
      </c>
    </row>
    <row r="51" spans="1:9" ht="78">
      <c r="A51" s="8">
        <v>18</v>
      </c>
      <c r="B51" s="1" t="s">
        <v>250</v>
      </c>
      <c r="C51" s="2" t="s">
        <v>251</v>
      </c>
      <c r="D51" s="6">
        <v>1</v>
      </c>
      <c r="E51" s="1" t="s">
        <v>25</v>
      </c>
      <c r="H51" s="6">
        <f>ROUND(D51*F51,0)</f>
        <v>0</v>
      </c>
      <c r="I51" s="6">
        <f>ROUND(D51*G51,0)</f>
        <v>0</v>
      </c>
    </row>
    <row r="52" ht="25.5">
      <c r="C52" s="2" t="s">
        <v>252</v>
      </c>
    </row>
    <row r="54" spans="1:9" ht="78">
      <c r="A54" s="8">
        <v>19</v>
      </c>
      <c r="B54" s="1" t="s">
        <v>253</v>
      </c>
      <c r="C54" s="2" t="s">
        <v>254</v>
      </c>
      <c r="D54" s="6">
        <v>1</v>
      </c>
      <c r="E54" s="1" t="s">
        <v>25</v>
      </c>
      <c r="H54" s="6">
        <f>ROUND(D54*F54,0)</f>
        <v>0</v>
      </c>
      <c r="I54" s="6">
        <f>ROUND(D54*G54,0)</f>
        <v>0</v>
      </c>
    </row>
    <row r="55" ht="25.5">
      <c r="C55" s="2" t="s">
        <v>255</v>
      </c>
    </row>
    <row r="57" spans="1:9" ht="78">
      <c r="A57" s="8">
        <v>20</v>
      </c>
      <c r="B57" s="1" t="s">
        <v>256</v>
      </c>
      <c r="C57" s="2" t="s">
        <v>257</v>
      </c>
      <c r="D57" s="6">
        <v>1</v>
      </c>
      <c r="E57" s="1" t="s">
        <v>25</v>
      </c>
      <c r="H57" s="6">
        <f>ROUND(D57*F57,0)</f>
        <v>0</v>
      </c>
      <c r="I57" s="6">
        <f>ROUND(D57*G57,0)</f>
        <v>0</v>
      </c>
    </row>
    <row r="58" ht="25.5">
      <c r="C58" s="2" t="s">
        <v>255</v>
      </c>
    </row>
    <row r="60" spans="1:9" ht="39">
      <c r="A60" s="8">
        <v>21</v>
      </c>
      <c r="B60" s="1" t="s">
        <v>258</v>
      </c>
      <c r="C60" s="2" t="s">
        <v>259</v>
      </c>
      <c r="D60" s="6">
        <v>11.4</v>
      </c>
      <c r="E60" s="1" t="s">
        <v>67</v>
      </c>
      <c r="H60" s="6">
        <f>ROUND(D60*F60,0)</f>
        <v>0</v>
      </c>
      <c r="I60" s="6">
        <f>ROUND(D60*G60,0)</f>
        <v>0</v>
      </c>
    </row>
    <row r="62" spans="1:9" ht="78">
      <c r="A62" s="8">
        <v>22</v>
      </c>
      <c r="B62" s="1" t="s">
        <v>260</v>
      </c>
      <c r="C62" s="2" t="s">
        <v>261</v>
      </c>
      <c r="D62" s="6">
        <v>1</v>
      </c>
      <c r="E62" s="1" t="s">
        <v>25</v>
      </c>
      <c r="H62" s="6">
        <f>ROUND(D62*F62,0)</f>
        <v>0</v>
      </c>
      <c r="I62" s="6">
        <f>ROUND(D62*G62,0)</f>
        <v>0</v>
      </c>
    </row>
    <row r="64" spans="1:9" ht="78">
      <c r="A64" s="8">
        <v>23</v>
      </c>
      <c r="B64" s="1" t="s">
        <v>262</v>
      </c>
      <c r="C64" s="2" t="s">
        <v>263</v>
      </c>
      <c r="D64" s="6">
        <v>1</v>
      </c>
      <c r="E64" s="1" t="s">
        <v>25</v>
      </c>
      <c r="H64" s="6">
        <f>ROUND(D64*F64,0)</f>
        <v>0</v>
      </c>
      <c r="I64" s="6">
        <f>ROUND(D64*G64,0)</f>
        <v>0</v>
      </c>
    </row>
    <row r="66" spans="1:9" ht="78">
      <c r="A66" s="8">
        <v>24</v>
      </c>
      <c r="B66" s="1" t="s">
        <v>264</v>
      </c>
      <c r="C66" s="2" t="s">
        <v>265</v>
      </c>
      <c r="D66" s="6">
        <v>1</v>
      </c>
      <c r="E66" s="1" t="s">
        <v>25</v>
      </c>
      <c r="H66" s="6">
        <f>ROUND(D66*F66,0)</f>
        <v>0</v>
      </c>
      <c r="I66" s="6">
        <f>ROUND(D66*G66,0)</f>
        <v>0</v>
      </c>
    </row>
    <row r="68" spans="1:9" ht="78">
      <c r="A68" s="8">
        <v>25</v>
      </c>
      <c r="B68" s="1" t="s">
        <v>266</v>
      </c>
      <c r="C68" s="2" t="s">
        <v>267</v>
      </c>
      <c r="D68" s="6">
        <v>1</v>
      </c>
      <c r="E68" s="1" t="s">
        <v>25</v>
      </c>
      <c r="H68" s="6">
        <f>ROUND(D68*F68,0)</f>
        <v>0</v>
      </c>
      <c r="I68" s="6">
        <f>ROUND(D68*G68,0)</f>
        <v>0</v>
      </c>
    </row>
    <row r="70" spans="1:9" ht="64.5">
      <c r="A70" s="8">
        <v>26</v>
      </c>
      <c r="B70" s="1" t="s">
        <v>268</v>
      </c>
      <c r="C70" s="2" t="s">
        <v>269</v>
      </c>
      <c r="D70" s="6">
        <v>1</v>
      </c>
      <c r="E70" s="1" t="s">
        <v>25</v>
      </c>
      <c r="H70" s="6">
        <f>ROUND(D70*F70,0)</f>
        <v>0</v>
      </c>
      <c r="I70" s="6">
        <f>ROUND(D70*G70,0)</f>
        <v>0</v>
      </c>
    </row>
    <row r="72" spans="1:9" ht="64.5">
      <c r="A72" s="8">
        <v>27</v>
      </c>
      <c r="B72" s="1" t="s">
        <v>270</v>
      </c>
      <c r="C72" s="2" t="s">
        <v>271</v>
      </c>
      <c r="D72" s="6">
        <v>1</v>
      </c>
      <c r="E72" s="1" t="s">
        <v>25</v>
      </c>
      <c r="H72" s="6">
        <f>ROUND(D72*F72,0)</f>
        <v>0</v>
      </c>
      <c r="I72" s="6">
        <f>ROUND(D72*G72,0)</f>
        <v>0</v>
      </c>
    </row>
    <row r="74" spans="1:9" s="9" customFormat="1" ht="12.75">
      <c r="A74" s="7"/>
      <c r="B74" s="3"/>
      <c r="C74" s="3" t="s">
        <v>15</v>
      </c>
      <c r="D74" s="5"/>
      <c r="E74" s="3"/>
      <c r="F74" s="5"/>
      <c r="G74" s="5"/>
      <c r="H74" s="5">
        <f>ROUND(SUM(H2:H73),0)</f>
        <v>0</v>
      </c>
      <c r="I74" s="5">
        <f>ROUND(SUM(I2:I73),0)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Fa- és műanyag 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2" sqref="F2: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276</v>
      </c>
      <c r="C2" s="2" t="s">
        <v>277</v>
      </c>
      <c r="D2" s="6">
        <v>4.5</v>
      </c>
      <c r="E2" s="1" t="s">
        <v>67</v>
      </c>
      <c r="H2" s="6">
        <f>ROUND(D2*F2,0)</f>
        <v>0</v>
      </c>
      <c r="I2" s="6">
        <f>ROUND(D2*G2,0)</f>
        <v>0</v>
      </c>
    </row>
    <row r="4" spans="1:9" ht="39">
      <c r="A4" s="8">
        <v>2</v>
      </c>
      <c r="B4" s="1" t="s">
        <v>278</v>
      </c>
      <c r="C4" s="2" t="s">
        <v>279</v>
      </c>
      <c r="D4" s="6">
        <v>8.2</v>
      </c>
      <c r="E4" s="1" t="s">
        <v>67</v>
      </c>
      <c r="H4" s="6">
        <f>ROUND(D4*F4,0)</f>
        <v>0</v>
      </c>
      <c r="I4" s="6">
        <f>ROUND(D4*G4,0)</f>
        <v>0</v>
      </c>
    </row>
    <row r="6" spans="1:9" ht="39">
      <c r="A6" s="8">
        <v>3</v>
      </c>
      <c r="B6" s="1" t="s">
        <v>280</v>
      </c>
      <c r="C6" s="2" t="s">
        <v>281</v>
      </c>
      <c r="D6" s="6">
        <v>9.16</v>
      </c>
      <c r="E6" s="1" t="s">
        <v>67</v>
      </c>
      <c r="H6" s="6">
        <f>ROUND(D6*F6,0)</f>
        <v>0</v>
      </c>
      <c r="I6" s="6">
        <f>ROUND(D6*G6,0)</f>
        <v>0</v>
      </c>
    </row>
    <row r="8" spans="1:9" ht="39">
      <c r="A8" s="8">
        <v>4</v>
      </c>
      <c r="B8" s="1" t="s">
        <v>282</v>
      </c>
      <c r="C8" s="2" t="s">
        <v>283</v>
      </c>
      <c r="D8" s="6">
        <v>2.49</v>
      </c>
      <c r="E8" s="1" t="s">
        <v>67</v>
      </c>
      <c r="H8" s="6">
        <f>ROUND(D8*F8,0)</f>
        <v>0</v>
      </c>
      <c r="I8" s="6">
        <f>ROUND(D8*G8,0)</f>
        <v>0</v>
      </c>
    </row>
    <row r="10" spans="1:9" ht="51.75">
      <c r="A10" s="8">
        <v>5</v>
      </c>
      <c r="B10" s="1" t="s">
        <v>284</v>
      </c>
      <c r="C10" s="2" t="s">
        <v>285</v>
      </c>
      <c r="D10" s="6">
        <v>14.5</v>
      </c>
      <c r="E10" s="1" t="s">
        <v>67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Fém nyílászáró és épületlakatos-szerkezet elhelyezése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2" sqref="F2:G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4.5">
      <c r="A2" s="8">
        <v>1</v>
      </c>
      <c r="B2" s="1" t="s">
        <v>287</v>
      </c>
      <c r="C2" s="2" t="s">
        <v>288</v>
      </c>
      <c r="D2" s="6">
        <v>1620</v>
      </c>
      <c r="E2" s="1" t="s">
        <v>13</v>
      </c>
      <c r="H2" s="6">
        <f>ROUND(D2*F2,0)</f>
        <v>0</v>
      </c>
      <c r="I2" s="6">
        <f>ROUND(D2*G2,0)</f>
        <v>0</v>
      </c>
    </row>
    <row r="4" spans="1:9" ht="51.75">
      <c r="A4" s="8">
        <v>2</v>
      </c>
      <c r="B4" s="1" t="s">
        <v>289</v>
      </c>
      <c r="C4" s="2" t="s">
        <v>290</v>
      </c>
      <c r="D4" s="6">
        <v>1467</v>
      </c>
      <c r="E4" s="1" t="s">
        <v>13</v>
      </c>
      <c r="H4" s="6">
        <f>ROUND(D4*F4,0)</f>
        <v>0</v>
      </c>
      <c r="I4" s="6">
        <f>ROUND(D4*G4,0)</f>
        <v>0</v>
      </c>
    </row>
    <row r="6" spans="1:9" ht="78">
      <c r="A6" s="8">
        <v>3</v>
      </c>
      <c r="B6" s="1" t="s">
        <v>291</v>
      </c>
      <c r="C6" s="2" t="s">
        <v>292</v>
      </c>
      <c r="D6" s="6">
        <v>2206</v>
      </c>
      <c r="E6" s="1" t="s">
        <v>13</v>
      </c>
      <c r="H6" s="6">
        <f>ROUND(D6*F6,0)</f>
        <v>0</v>
      </c>
      <c r="I6" s="6">
        <f>ROUND(D6*G6,0)</f>
        <v>0</v>
      </c>
    </row>
    <row r="7" ht="12.75">
      <c r="C7" s="2" t="s">
        <v>293</v>
      </c>
    </row>
    <row r="9" spans="1:9" ht="39">
      <c r="A9" s="8">
        <v>4</v>
      </c>
      <c r="B9" s="1" t="s">
        <v>294</v>
      </c>
      <c r="C9" s="2" t="s">
        <v>295</v>
      </c>
      <c r="D9" s="6">
        <v>11</v>
      </c>
      <c r="E9" s="1" t="s">
        <v>67</v>
      </c>
      <c r="H9" s="6">
        <f>ROUND(D9*F9,0)</f>
        <v>0</v>
      </c>
      <c r="I9" s="6">
        <f>ROUND(D9*G9,0)</f>
        <v>0</v>
      </c>
    </row>
    <row r="11" spans="1:9" ht="64.5">
      <c r="A11" s="8">
        <v>5</v>
      </c>
      <c r="B11" s="1" t="s">
        <v>296</v>
      </c>
      <c r="C11" s="2" t="s">
        <v>297</v>
      </c>
      <c r="D11" s="6">
        <v>389</v>
      </c>
      <c r="E11" s="1" t="s">
        <v>67</v>
      </c>
      <c r="H11" s="6">
        <f>ROUND(D11*F11,0)</f>
        <v>0</v>
      </c>
      <c r="I11" s="6">
        <f>ROUND(D11*G11,0)</f>
        <v>0</v>
      </c>
    </row>
    <row r="13" spans="1:9" ht="39">
      <c r="A13" s="8">
        <v>6</v>
      </c>
      <c r="B13" s="1" t="s">
        <v>298</v>
      </c>
      <c r="C13" s="2" t="s">
        <v>299</v>
      </c>
      <c r="D13" s="6">
        <v>1</v>
      </c>
      <c r="E13" s="1" t="s">
        <v>25</v>
      </c>
      <c r="H13" s="6">
        <f>ROUND(D13*F13,0)</f>
        <v>0</v>
      </c>
      <c r="I13" s="6">
        <f>ROUND(D13*G13,0)</f>
        <v>0</v>
      </c>
    </row>
    <row r="15" spans="1:9" ht="51.75">
      <c r="A15" s="8">
        <v>7</v>
      </c>
      <c r="B15" s="1" t="s">
        <v>300</v>
      </c>
      <c r="C15" s="2" t="s">
        <v>301</v>
      </c>
      <c r="D15" s="6">
        <v>190.85</v>
      </c>
      <c r="E15" s="1" t="s">
        <v>13</v>
      </c>
      <c r="H15" s="6">
        <f>ROUND(D15*F15,0)</f>
        <v>0</v>
      </c>
      <c r="I15" s="6">
        <f>ROUND(D15*G15,0)</f>
        <v>0</v>
      </c>
    </row>
    <row r="17" spans="1:9" ht="39">
      <c r="A17" s="8">
        <v>8</v>
      </c>
      <c r="B17" s="1" t="s">
        <v>302</v>
      </c>
      <c r="C17" s="2" t="s">
        <v>303</v>
      </c>
      <c r="D17" s="6">
        <v>85</v>
      </c>
      <c r="E17" s="1" t="s">
        <v>13</v>
      </c>
      <c r="H17" s="6">
        <f>ROUND(D17*F17,0)</f>
        <v>0</v>
      </c>
      <c r="I17" s="6">
        <f>ROUND(D17*G17,0)</f>
        <v>0</v>
      </c>
    </row>
    <row r="19" spans="1:9" s="9" customFormat="1" ht="12.75">
      <c r="A19" s="7"/>
      <c r="B19" s="3"/>
      <c r="C19" s="3" t="s">
        <v>15</v>
      </c>
      <c r="D19" s="5"/>
      <c r="E19" s="3"/>
      <c r="F19" s="5"/>
      <c r="G19" s="5"/>
      <c r="H19" s="5">
        <f>ROUND(SUM(H2:H18),0)</f>
        <v>0</v>
      </c>
      <c r="I19" s="5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2" sqref="F2:G3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1" t="s">
        <v>305</v>
      </c>
      <c r="C2" s="2" t="s">
        <v>306</v>
      </c>
      <c r="D2" s="6">
        <v>42</v>
      </c>
      <c r="E2" s="1" t="s">
        <v>13</v>
      </c>
      <c r="H2" s="6">
        <f>ROUND(D2*F2,0)</f>
        <v>0</v>
      </c>
      <c r="I2" s="6">
        <f>ROUND(D2*G2,0)</f>
        <v>0</v>
      </c>
    </row>
    <row r="3" ht="25.5">
      <c r="C3" s="2" t="s">
        <v>307</v>
      </c>
    </row>
    <row r="5" spans="1:9" ht="78">
      <c r="A5" s="8">
        <v>2</v>
      </c>
      <c r="B5" s="1" t="s">
        <v>308</v>
      </c>
      <c r="C5" s="2" t="s">
        <v>309</v>
      </c>
      <c r="D5" s="22">
        <v>495.4</v>
      </c>
      <c r="E5" s="1" t="s">
        <v>13</v>
      </c>
      <c r="H5" s="6">
        <f>ROUND(D5*F5,0)</f>
        <v>0</v>
      </c>
      <c r="I5" s="6">
        <f>ROUND(D5*G5,0)</f>
        <v>0</v>
      </c>
    </row>
    <row r="6" ht="78">
      <c r="C6" s="2" t="s">
        <v>310</v>
      </c>
    </row>
    <row r="8" spans="1:9" ht="78">
      <c r="A8" s="8">
        <v>3</v>
      </c>
      <c r="B8" s="1" t="s">
        <v>311</v>
      </c>
      <c r="C8" s="2" t="s">
        <v>312</v>
      </c>
      <c r="D8" s="6">
        <v>65</v>
      </c>
      <c r="E8" s="1" t="s">
        <v>13</v>
      </c>
      <c r="H8" s="6">
        <f>ROUND(D8*F8,0)</f>
        <v>0</v>
      </c>
      <c r="I8" s="6">
        <f>ROUND(D8*G8,0)</f>
        <v>0</v>
      </c>
    </row>
    <row r="9" ht="64.5">
      <c r="C9" s="2" t="s">
        <v>313</v>
      </c>
    </row>
    <row r="11" spans="1:9" ht="78">
      <c r="A11" s="8">
        <v>4</v>
      </c>
      <c r="B11" s="1" t="s">
        <v>314</v>
      </c>
      <c r="C11" s="2" t="s">
        <v>315</v>
      </c>
      <c r="D11" s="6">
        <v>41.4</v>
      </c>
      <c r="E11" s="1" t="s">
        <v>13</v>
      </c>
      <c r="H11" s="6">
        <f>ROUND(D11*F11,0)</f>
        <v>0</v>
      </c>
      <c r="I11" s="6">
        <f>ROUND(D11*G11,0)</f>
        <v>0</v>
      </c>
    </row>
    <row r="12" ht="64.5">
      <c r="C12" s="2" t="s">
        <v>316</v>
      </c>
    </row>
    <row r="14" spans="1:9" ht="78">
      <c r="A14" s="8">
        <v>5</v>
      </c>
      <c r="B14" s="1" t="s">
        <v>317</v>
      </c>
      <c r="C14" s="2" t="s">
        <v>318</v>
      </c>
      <c r="D14" s="6">
        <v>76.3</v>
      </c>
      <c r="E14" s="1" t="s">
        <v>13</v>
      </c>
      <c r="H14" s="6">
        <f>ROUND(D14*F14,0)</f>
        <v>0</v>
      </c>
      <c r="I14" s="6">
        <f>ROUND(D14*G14,0)</f>
        <v>0</v>
      </c>
    </row>
    <row r="15" ht="12.75">
      <c r="C15" s="2" t="s">
        <v>319</v>
      </c>
    </row>
    <row r="17" spans="1:9" ht="79.5">
      <c r="A17" s="8">
        <v>6</v>
      </c>
      <c r="B17" s="1" t="s">
        <v>320</v>
      </c>
      <c r="C17" s="2" t="s">
        <v>326</v>
      </c>
      <c r="D17" s="6">
        <v>42</v>
      </c>
      <c r="E17" s="1" t="s">
        <v>13</v>
      </c>
      <c r="H17" s="6">
        <f>ROUND(D17*F17,0)</f>
        <v>0</v>
      </c>
      <c r="I17" s="6">
        <f>ROUND(D17*G17,0)</f>
        <v>0</v>
      </c>
    </row>
    <row r="19" spans="1:9" ht="79.5">
      <c r="A19" s="8">
        <v>7</v>
      </c>
      <c r="B19" s="1" t="s">
        <v>321</v>
      </c>
      <c r="C19" s="2" t="s">
        <v>327</v>
      </c>
      <c r="D19" s="6">
        <v>450</v>
      </c>
      <c r="E19" s="1" t="s">
        <v>13</v>
      </c>
      <c r="H19" s="6">
        <f>ROUND(D19*F19,0)</f>
        <v>0</v>
      </c>
      <c r="I19" s="6">
        <f>ROUND(D19*G19,0)</f>
        <v>0</v>
      </c>
    </row>
    <row r="21" spans="1:9" ht="78">
      <c r="A21" s="8">
        <v>8</v>
      </c>
      <c r="B21" s="1" t="s">
        <v>322</v>
      </c>
      <c r="C21" s="2" t="s">
        <v>323</v>
      </c>
      <c r="D21" s="6">
        <v>924.82</v>
      </c>
      <c r="E21" s="1" t="s">
        <v>13</v>
      </c>
      <c r="H21" s="6">
        <f>ROUND(D21*F21,0)</f>
        <v>0</v>
      </c>
      <c r="I21" s="6">
        <f>ROUND(D21*G21,0)</f>
        <v>0</v>
      </c>
    </row>
    <row r="22" ht="15">
      <c r="C22" s="2" t="s">
        <v>328</v>
      </c>
    </row>
    <row r="24" spans="1:9" ht="64.5">
      <c r="A24" s="8">
        <v>9</v>
      </c>
      <c r="B24" s="1" t="s">
        <v>324</v>
      </c>
      <c r="C24" s="2" t="s">
        <v>325</v>
      </c>
      <c r="D24" s="6">
        <v>11.4</v>
      </c>
      <c r="E24" s="1" t="s">
        <v>13</v>
      </c>
      <c r="H24" s="6">
        <f>ROUND(D24*F24,0)</f>
        <v>0</v>
      </c>
      <c r="I24" s="6">
        <f>ROUND(D24*G24,0)</f>
        <v>0</v>
      </c>
    </row>
    <row r="25" ht="12.75">
      <c r="C25" s="2"/>
    </row>
    <row r="26" spans="1:9" ht="103.5">
      <c r="A26" s="19">
        <v>10</v>
      </c>
      <c r="B26" s="20" t="s">
        <v>419</v>
      </c>
      <c r="C26" s="21" t="s">
        <v>418</v>
      </c>
      <c r="D26" s="22">
        <v>9.6</v>
      </c>
      <c r="E26" s="20" t="s">
        <v>13</v>
      </c>
      <c r="F26" s="22"/>
      <c r="G26" s="22"/>
      <c r="H26" s="22">
        <f>ROUND(D26*F26,0)</f>
        <v>0</v>
      </c>
      <c r="I26" s="22">
        <f>ROUND(D26*G26,0)</f>
        <v>0</v>
      </c>
    </row>
    <row r="27" spans="1:9" ht="12.75">
      <c r="A27" s="19"/>
      <c r="B27" s="20"/>
      <c r="C27" s="21"/>
      <c r="D27" s="22"/>
      <c r="E27" s="20"/>
      <c r="F27" s="22"/>
      <c r="G27" s="22"/>
      <c r="H27" s="22"/>
      <c r="I27" s="22"/>
    </row>
    <row r="28" spans="1:9" ht="39">
      <c r="A28" s="19">
        <v>11</v>
      </c>
      <c r="B28" s="20" t="s">
        <v>422</v>
      </c>
      <c r="C28" s="21" t="s">
        <v>420</v>
      </c>
      <c r="D28" s="22">
        <v>1</v>
      </c>
      <c r="E28" s="20" t="s">
        <v>421</v>
      </c>
      <c r="F28" s="22"/>
      <c r="G28" s="22"/>
      <c r="H28" s="22">
        <f>ROUND(D28*F28,0)</f>
        <v>0</v>
      </c>
      <c r="I28" s="22">
        <f>ROUND(D28*G28,0)</f>
        <v>0</v>
      </c>
    </row>
    <row r="29" spans="1:9" ht="12.75">
      <c r="A29" s="19"/>
      <c r="B29" s="20"/>
      <c r="C29" s="21"/>
      <c r="D29" s="22"/>
      <c r="E29" s="20"/>
      <c r="F29" s="22"/>
      <c r="G29" s="22"/>
      <c r="H29" s="22"/>
      <c r="I29" s="22"/>
    </row>
    <row r="30" spans="1:9" ht="25.5">
      <c r="A30" s="19">
        <v>12</v>
      </c>
      <c r="B30" s="20" t="s">
        <v>422</v>
      </c>
      <c r="C30" s="21" t="s">
        <v>423</v>
      </c>
      <c r="D30" s="22">
        <v>400</v>
      </c>
      <c r="E30" s="20" t="s">
        <v>13</v>
      </c>
      <c r="F30" s="22"/>
      <c r="G30" s="22"/>
      <c r="H30" s="22">
        <f>ROUND(D30*F30,0)</f>
        <v>0</v>
      </c>
      <c r="I30" s="22">
        <f>ROUND(D30*G30,0)</f>
        <v>0</v>
      </c>
    </row>
    <row r="32" spans="1:9" s="9" customFormat="1" ht="12.75">
      <c r="A32" s="7"/>
      <c r="B32" s="3"/>
      <c r="C32" s="3" t="s">
        <v>15</v>
      </c>
      <c r="D32" s="5"/>
      <c r="E32" s="3"/>
      <c r="F32" s="5"/>
      <c r="G32" s="5"/>
      <c r="H32" s="5">
        <f>ROUND(SUM(H2:H31),0)</f>
        <v>0</v>
      </c>
      <c r="I32" s="5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Szigetelés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1" t="s">
        <v>330</v>
      </c>
      <c r="C2" s="2" t="s">
        <v>331</v>
      </c>
      <c r="D2" s="6">
        <v>5</v>
      </c>
      <c r="E2" s="1" t="s">
        <v>25</v>
      </c>
      <c r="H2" s="6">
        <f>ROUND(D2*F2,0)</f>
        <v>0</v>
      </c>
      <c r="I2" s="6">
        <f>ROUND(D2*G2,0)</f>
        <v>0</v>
      </c>
    </row>
    <row r="3" ht="12.75">
      <c r="C3" s="2" t="s">
        <v>332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Árnyékolók beépítése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ht="15">
      <c r="A2" s="11" t="s">
        <v>17</v>
      </c>
      <c r="B2" s="11">
        <f>'Zsaluzás és állványozás'!H5</f>
        <v>0</v>
      </c>
      <c r="C2" s="11">
        <f>'Zsaluzás és állványozás'!I5</f>
        <v>0</v>
      </c>
    </row>
    <row r="3" spans="1:3" ht="15">
      <c r="A3" s="11" t="s">
        <v>30</v>
      </c>
      <c r="B3" s="11">
        <f>'Irtás, föld- és sziklamunka'!H12</f>
        <v>0</v>
      </c>
      <c r="C3" s="11">
        <f>'Irtás, föld- és sziklamunka'!I12</f>
        <v>0</v>
      </c>
    </row>
    <row r="4" spans="1:3" ht="15">
      <c r="A4" s="11" t="s">
        <v>45</v>
      </c>
      <c r="B4" s="11">
        <f>'Helyszíni beton és vasbeton mun'!H17</f>
        <v>0</v>
      </c>
      <c r="C4" s="11">
        <f>'Helyszíni beton és vasbeton mun'!I17</f>
        <v>0</v>
      </c>
    </row>
    <row r="5" spans="1:3" ht="30.75">
      <c r="A5" s="11" t="s">
        <v>51</v>
      </c>
      <c r="B5" s="11">
        <f>'Előregyártott épületszerkezeti '!H8</f>
        <v>0</v>
      </c>
      <c r="C5" s="11">
        <f>'Előregyártott épületszerkezeti '!I8</f>
        <v>0</v>
      </c>
    </row>
    <row r="6" spans="1:3" ht="15">
      <c r="A6" s="11" t="s">
        <v>57</v>
      </c>
      <c r="B6" s="11">
        <f>'Falazás és egyéb kőművesmunka'!H7</f>
        <v>0</v>
      </c>
      <c r="C6" s="11">
        <f>'Falazás és egyéb kőművesmunka'!I7</f>
        <v>0</v>
      </c>
    </row>
    <row r="7" spans="1:3" ht="30.75">
      <c r="A7" s="11" t="s">
        <v>60</v>
      </c>
      <c r="B7" s="11">
        <f>'Fém- és könnyű épületszerkezet '!H4</f>
        <v>0</v>
      </c>
      <c r="C7" s="11">
        <f>'Fém- és könnyű épületszerkezet '!I4</f>
        <v>0</v>
      </c>
    </row>
    <row r="8" spans="1:3" ht="15">
      <c r="A8" s="11" t="s">
        <v>81</v>
      </c>
      <c r="B8" s="11">
        <f>Ácsmunka!H21</f>
        <v>0</v>
      </c>
      <c r="C8" s="11">
        <f>Ácsmunka!I21</f>
        <v>0</v>
      </c>
    </row>
    <row r="9" spans="1:3" ht="15">
      <c r="A9" s="11" t="s">
        <v>92</v>
      </c>
      <c r="B9" s="11">
        <f>'Vakolás és rabicolás'!H12</f>
        <v>0</v>
      </c>
      <c r="C9" s="11">
        <f>'Vakolás és rabicolás'!I12</f>
        <v>0</v>
      </c>
    </row>
    <row r="10" spans="1:3" ht="15">
      <c r="A10" s="11" t="s">
        <v>98</v>
      </c>
      <c r="B10" s="11">
        <f>Szárazépítés!H8</f>
        <v>0</v>
      </c>
      <c r="C10" s="11">
        <f>Szárazépítés!I8</f>
        <v>0</v>
      </c>
    </row>
    <row r="11" spans="1:3" ht="15">
      <c r="A11" s="11" t="s">
        <v>128</v>
      </c>
      <c r="B11" s="11">
        <f>Tetőfedés!H31</f>
        <v>0</v>
      </c>
      <c r="C11" s="11">
        <f>Tetőfedés!I31</f>
        <v>0</v>
      </c>
    </row>
    <row r="12" spans="1:3" ht="30.75">
      <c r="A12" s="11" t="s">
        <v>190</v>
      </c>
      <c r="B12" s="11">
        <f>'Hideg- és melegburkolatok készí'!H66</f>
        <v>0</v>
      </c>
      <c r="C12" s="11">
        <f>'Hideg- és melegburkolatok készí'!I66</f>
        <v>0</v>
      </c>
    </row>
    <row r="13" spans="1:3" ht="15">
      <c r="A13" s="11" t="s">
        <v>210</v>
      </c>
      <c r="B13" s="11">
        <f>Bádogozás!H21</f>
        <v>0</v>
      </c>
      <c r="C13" s="11">
        <f>Bádogozás!I21</f>
        <v>0</v>
      </c>
    </row>
    <row r="14" spans="1:3" ht="15">
      <c r="A14" s="11" t="s">
        <v>275</v>
      </c>
      <c r="B14" s="11">
        <f>'Fa- és műanyag szerkezet elhely'!H74</f>
        <v>0</v>
      </c>
      <c r="C14" s="11">
        <f>'Fa- és műanyag szerkezet elhely'!I74</f>
        <v>0</v>
      </c>
    </row>
    <row r="15" spans="1:3" ht="30.75">
      <c r="A15" s="11" t="s">
        <v>286</v>
      </c>
      <c r="B15" s="11">
        <f>'Fém nyílászáró és épületlakatos'!H12</f>
        <v>0</v>
      </c>
      <c r="C15" s="11">
        <f>'Fém nyílászáró és épületlakatos'!I12</f>
        <v>0</v>
      </c>
    </row>
    <row r="16" spans="1:3" ht="15">
      <c r="A16" s="11" t="s">
        <v>304</v>
      </c>
      <c r="B16" s="11">
        <f>Felületképzés!H19</f>
        <v>0</v>
      </c>
      <c r="C16" s="11">
        <f>Felületképzés!I19</f>
        <v>0</v>
      </c>
    </row>
    <row r="17" spans="1:3" ht="15">
      <c r="A17" s="11" t="s">
        <v>329</v>
      </c>
      <c r="B17" s="11">
        <f>Szigetelés!H32</f>
        <v>0</v>
      </c>
      <c r="C17" s="11">
        <f>Szigetelés!I32</f>
        <v>0</v>
      </c>
    </row>
    <row r="18" spans="1:3" ht="15">
      <c r="A18" s="11" t="s">
        <v>333</v>
      </c>
      <c r="B18" s="11">
        <f>'Árnyékolók beépítése'!H5</f>
        <v>0</v>
      </c>
      <c r="C18" s="11">
        <f>'Árnyékolók beépítése'!I5</f>
        <v>0</v>
      </c>
    </row>
    <row r="19" spans="1:3" ht="30.75">
      <c r="A19" s="11" t="s">
        <v>353</v>
      </c>
      <c r="B19" s="11">
        <f>'Beépített berendezési tárgyak e'!H20</f>
        <v>0</v>
      </c>
      <c r="C19" s="11">
        <f>'Beépített berendezési tárgyak e'!I20</f>
        <v>0</v>
      </c>
    </row>
    <row r="20" spans="1:3" ht="30.75">
      <c r="A20" s="11" t="s">
        <v>356</v>
      </c>
      <c r="B20" s="11">
        <f>'Útburkolatalap és makadámburkol'!H4</f>
        <v>0</v>
      </c>
      <c r="C20" s="11">
        <f>'Útburkolatalap és makadámburkol'!I4</f>
        <v>0</v>
      </c>
    </row>
    <row r="21" spans="1:3" ht="15">
      <c r="A21" s="11" t="s">
        <v>361</v>
      </c>
      <c r="B21" s="11">
        <f>'Kőburkolat készítése'!H6</f>
        <v>0</v>
      </c>
      <c r="C21" s="11">
        <f>'Kőburkolat készítése'!I6</f>
        <v>0</v>
      </c>
    </row>
    <row r="22" spans="1:3" ht="30.75">
      <c r="A22" s="11" t="s">
        <v>364</v>
      </c>
      <c r="B22" s="11">
        <f>'Épületgépészeti szerelvények és'!H4</f>
        <v>0</v>
      </c>
      <c r="C22" s="11">
        <f>'Épületgépészeti szerelvények és'!I4</f>
        <v>0</v>
      </c>
    </row>
    <row r="23" spans="1:3" ht="15">
      <c r="A23" s="11" t="s">
        <v>397</v>
      </c>
      <c r="B23" s="11">
        <f>'Belsőépítészet, díszítéstechnik'!H34</f>
        <v>0</v>
      </c>
      <c r="C23" s="11">
        <f>'Belsőépítészet, díszítéstechnik'!I34</f>
        <v>0</v>
      </c>
    </row>
    <row r="24" spans="1:3" s="12" customFormat="1" ht="15">
      <c r="A24" s="12" t="s">
        <v>398</v>
      </c>
      <c r="B24" s="12">
        <f>ROUND(SUM(B2:B23),0)</f>
        <v>0</v>
      </c>
      <c r="C24" s="12">
        <f>ROUND(SUM(C2:C23),0)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2" sqref="F2: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4.5">
      <c r="A2" s="8">
        <v>1</v>
      </c>
      <c r="B2" s="1" t="s">
        <v>334</v>
      </c>
      <c r="C2" s="2" t="s">
        <v>336</v>
      </c>
      <c r="D2" s="6">
        <v>5</v>
      </c>
      <c r="E2" s="1" t="s">
        <v>335</v>
      </c>
      <c r="H2" s="6">
        <f>ROUND(D2*F2,0)</f>
        <v>0</v>
      </c>
      <c r="I2" s="6">
        <f>ROUND(D2*G2,0)</f>
        <v>0</v>
      </c>
    </row>
    <row r="4" spans="1:9" ht="64.5">
      <c r="A4" s="8">
        <v>2</v>
      </c>
      <c r="B4" s="1" t="s">
        <v>337</v>
      </c>
      <c r="C4" s="2" t="s">
        <v>338</v>
      </c>
      <c r="D4" s="6">
        <v>1</v>
      </c>
      <c r="E4" s="1" t="s">
        <v>25</v>
      </c>
      <c r="H4" s="6">
        <f>ROUND(D4*F4,0)</f>
        <v>0</v>
      </c>
      <c r="I4" s="6">
        <f>ROUND(D4*G4,0)</f>
        <v>0</v>
      </c>
    </row>
    <row r="6" spans="1:9" ht="64.5">
      <c r="A6" s="8">
        <v>3</v>
      </c>
      <c r="B6" s="1" t="s">
        <v>339</v>
      </c>
      <c r="C6" s="2" t="s">
        <v>340</v>
      </c>
      <c r="D6" s="6">
        <v>1</v>
      </c>
      <c r="E6" s="1" t="s">
        <v>25</v>
      </c>
      <c r="H6" s="6">
        <f>ROUND(D6*F6,0)</f>
        <v>0</v>
      </c>
      <c r="I6" s="6">
        <f>ROUND(D6*G6,0)</f>
        <v>0</v>
      </c>
    </row>
    <row r="8" spans="1:9" ht="64.5">
      <c r="A8" s="8">
        <v>4</v>
      </c>
      <c r="B8" s="1" t="s">
        <v>341</v>
      </c>
      <c r="C8" s="2" t="s">
        <v>342</v>
      </c>
      <c r="D8" s="6">
        <v>1</v>
      </c>
      <c r="E8" s="1" t="s">
        <v>25</v>
      </c>
      <c r="H8" s="6">
        <f>ROUND(D8*F8,0)</f>
        <v>0</v>
      </c>
      <c r="I8" s="6">
        <f>ROUND(D8*G8,0)</f>
        <v>0</v>
      </c>
    </row>
    <row r="10" spans="1:9" ht="39">
      <c r="A10" s="8">
        <v>5</v>
      </c>
      <c r="B10" s="1" t="s">
        <v>343</v>
      </c>
      <c r="C10" s="2" t="s">
        <v>344</v>
      </c>
      <c r="D10" s="6">
        <v>4</v>
      </c>
      <c r="E10" s="1" t="s">
        <v>25</v>
      </c>
      <c r="H10" s="6">
        <f>ROUND(D10*F10,0)</f>
        <v>0</v>
      </c>
      <c r="I10" s="6">
        <f>ROUND(D10*G10,0)</f>
        <v>0</v>
      </c>
    </row>
    <row r="12" spans="1:9" ht="39">
      <c r="A12" s="8">
        <v>6</v>
      </c>
      <c r="B12" s="1" t="s">
        <v>345</v>
      </c>
      <c r="C12" s="2" t="s">
        <v>346</v>
      </c>
      <c r="D12" s="6">
        <v>8</v>
      </c>
      <c r="E12" s="1" t="s">
        <v>25</v>
      </c>
      <c r="H12" s="6">
        <f>ROUND(D12*F12,0)</f>
        <v>0</v>
      </c>
      <c r="I12" s="6">
        <f>ROUND(D12*G12,0)</f>
        <v>0</v>
      </c>
    </row>
    <row r="14" spans="1:9" ht="39">
      <c r="A14" s="8">
        <v>7</v>
      </c>
      <c r="B14" s="1" t="s">
        <v>347</v>
      </c>
      <c r="C14" s="2" t="s">
        <v>348</v>
      </c>
      <c r="D14" s="6">
        <v>10</v>
      </c>
      <c r="E14" s="1" t="s">
        <v>25</v>
      </c>
      <c r="H14" s="6">
        <f>ROUND(D14*F14,0)</f>
        <v>0</v>
      </c>
      <c r="I14" s="6">
        <f>ROUND(D14*G14,0)</f>
        <v>0</v>
      </c>
    </row>
    <row r="16" spans="1:9" ht="39">
      <c r="A16" s="8">
        <v>8</v>
      </c>
      <c r="B16" s="1" t="s">
        <v>349</v>
      </c>
      <c r="C16" s="2" t="s">
        <v>350</v>
      </c>
      <c r="D16" s="6">
        <v>3</v>
      </c>
      <c r="E16" s="1" t="s">
        <v>25</v>
      </c>
      <c r="H16" s="6">
        <f>ROUND(D16*F16,0)</f>
        <v>0</v>
      </c>
      <c r="I16" s="6">
        <f>ROUND(D16*G16,0)</f>
        <v>0</v>
      </c>
    </row>
    <row r="18" spans="1:9" ht="39">
      <c r="A18" s="8">
        <v>9</v>
      </c>
      <c r="B18" s="1" t="s">
        <v>351</v>
      </c>
      <c r="C18" s="2" t="s">
        <v>352</v>
      </c>
      <c r="D18" s="6">
        <v>1</v>
      </c>
      <c r="E18" s="1" t="s">
        <v>335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15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Beépített berendezési tárgyak elhelyezése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4.5">
      <c r="A2" s="8">
        <v>1</v>
      </c>
      <c r="B2" s="1" t="s">
        <v>354</v>
      </c>
      <c r="C2" s="2" t="s">
        <v>355</v>
      </c>
      <c r="D2" s="6">
        <v>1.2</v>
      </c>
      <c r="E2" s="1" t="s">
        <v>19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Útburkolatalap és makadámburkolat készítése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357</v>
      </c>
      <c r="C2" s="2" t="s">
        <v>358</v>
      </c>
      <c r="D2" s="6">
        <v>2.4</v>
      </c>
      <c r="E2" s="1" t="s">
        <v>19</v>
      </c>
      <c r="H2" s="6">
        <f>ROUND(D2*F2,0)</f>
        <v>0</v>
      </c>
      <c r="I2" s="6">
        <f>ROUND(D2*G2,0)</f>
        <v>0</v>
      </c>
    </row>
    <row r="4" spans="1:9" ht="51.75">
      <c r="A4" s="8">
        <v>2</v>
      </c>
      <c r="B4" s="1" t="s">
        <v>359</v>
      </c>
      <c r="C4" s="2" t="s">
        <v>360</v>
      </c>
      <c r="D4" s="6">
        <v>12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Kőburkolat készítése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362</v>
      </c>
      <c r="C2" s="2" t="s">
        <v>363</v>
      </c>
      <c r="D2" s="6">
        <v>3</v>
      </c>
      <c r="E2" s="1" t="s">
        <v>25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Épületgépészeti szerelvények és berendezések szerelése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365</v>
      </c>
      <c r="C2" s="2" t="s">
        <v>366</v>
      </c>
      <c r="D2" s="6">
        <v>1</v>
      </c>
      <c r="E2" s="1" t="s">
        <v>25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367</v>
      </c>
      <c r="C4" s="2" t="s">
        <v>368</v>
      </c>
      <c r="D4" s="6">
        <v>1</v>
      </c>
      <c r="E4" s="1" t="s">
        <v>25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369</v>
      </c>
      <c r="C6" s="2" t="s">
        <v>370</v>
      </c>
      <c r="D6" s="6">
        <v>1</v>
      </c>
      <c r="E6" s="1" t="s">
        <v>25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371</v>
      </c>
      <c r="C8" s="2" t="s">
        <v>372</v>
      </c>
      <c r="D8" s="6">
        <v>1</v>
      </c>
      <c r="E8" s="1" t="s">
        <v>25</v>
      </c>
      <c r="H8" s="6">
        <f>ROUND(D8*F8,0)</f>
        <v>0</v>
      </c>
      <c r="I8" s="6">
        <f>ROUND(D8*G8,0)</f>
        <v>0</v>
      </c>
    </row>
    <row r="10" spans="1:9" ht="39">
      <c r="A10" s="8">
        <v>5</v>
      </c>
      <c r="B10" s="1" t="s">
        <v>373</v>
      </c>
      <c r="C10" s="2" t="s">
        <v>374</v>
      </c>
      <c r="D10" s="6">
        <v>1</v>
      </c>
      <c r="E10" s="1" t="s">
        <v>25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375</v>
      </c>
      <c r="C12" s="2" t="s">
        <v>376</v>
      </c>
      <c r="D12" s="6">
        <v>1</v>
      </c>
      <c r="E12" s="1" t="s">
        <v>25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377</v>
      </c>
      <c r="C14" s="2" t="s">
        <v>378</v>
      </c>
      <c r="D14" s="6">
        <v>1</v>
      </c>
      <c r="E14" s="1" t="s">
        <v>25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379</v>
      </c>
      <c r="C16" s="2" t="s">
        <v>380</v>
      </c>
      <c r="D16" s="6">
        <v>1</v>
      </c>
      <c r="E16" s="1" t="s">
        <v>25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381</v>
      </c>
      <c r="C18" s="2" t="s">
        <v>382</v>
      </c>
      <c r="D18" s="6">
        <v>1</v>
      </c>
      <c r="E18" s="1" t="s">
        <v>25</v>
      </c>
      <c r="H18" s="6">
        <f>ROUND(D18*F18,0)</f>
        <v>0</v>
      </c>
      <c r="I18" s="6">
        <f>ROUND(D18*G18,0)</f>
        <v>0</v>
      </c>
    </row>
    <row r="20" spans="1:9" ht="39">
      <c r="A20" s="8">
        <v>10</v>
      </c>
      <c r="B20" s="1" t="s">
        <v>383</v>
      </c>
      <c r="C20" s="2" t="s">
        <v>384</v>
      </c>
      <c r="D20" s="6">
        <v>1</v>
      </c>
      <c r="E20" s="1" t="s">
        <v>25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385</v>
      </c>
      <c r="C22" s="2" t="s">
        <v>386</v>
      </c>
      <c r="D22" s="6">
        <v>1</v>
      </c>
      <c r="E22" s="1" t="s">
        <v>25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1" t="s">
        <v>387</v>
      </c>
      <c r="C24" s="2" t="s">
        <v>388</v>
      </c>
      <c r="D24" s="6">
        <v>1</v>
      </c>
      <c r="E24" s="1" t="s">
        <v>25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389</v>
      </c>
      <c r="C26" s="2" t="s">
        <v>390</v>
      </c>
      <c r="D26" s="6">
        <v>1</v>
      </c>
      <c r="E26" s="1" t="s">
        <v>25</v>
      </c>
      <c r="H26" s="6">
        <f>ROUND(D26*F26,0)</f>
        <v>0</v>
      </c>
      <c r="I26" s="6">
        <f>ROUND(D26*G26,0)</f>
        <v>0</v>
      </c>
    </row>
    <row r="28" spans="1:9" ht="25.5">
      <c r="A28" s="8">
        <v>14</v>
      </c>
      <c r="B28" s="1" t="s">
        <v>391</v>
      </c>
      <c r="C28" s="2" t="s">
        <v>392</v>
      </c>
      <c r="D28" s="6">
        <v>1</v>
      </c>
      <c r="E28" s="1" t="s">
        <v>25</v>
      </c>
      <c r="H28" s="6">
        <f>ROUND(D28*F28,0)</f>
        <v>0</v>
      </c>
      <c r="I28" s="6">
        <f>ROUND(D28*G28,0)</f>
        <v>0</v>
      </c>
    </row>
    <row r="30" spans="1:9" ht="39">
      <c r="A30" s="8">
        <v>15</v>
      </c>
      <c r="B30" s="1" t="s">
        <v>393</v>
      </c>
      <c r="C30" s="2" t="s">
        <v>394</v>
      </c>
      <c r="D30" s="6">
        <v>1</v>
      </c>
      <c r="E30" s="1" t="s">
        <v>25</v>
      </c>
      <c r="H30" s="6">
        <f>ROUND(D30*F30,0)</f>
        <v>0</v>
      </c>
      <c r="I30" s="6">
        <f>ROUND(D30*G30,0)</f>
        <v>0</v>
      </c>
    </row>
    <row r="32" spans="1:9" ht="39">
      <c r="A32" s="8">
        <v>16</v>
      </c>
      <c r="B32" s="1" t="s">
        <v>395</v>
      </c>
      <c r="C32" s="2" t="s">
        <v>396</v>
      </c>
      <c r="D32" s="6">
        <v>1</v>
      </c>
      <c r="E32" s="1" t="s">
        <v>25</v>
      </c>
      <c r="H32" s="6">
        <f>ROUND(D32*F32,0)</f>
        <v>0</v>
      </c>
      <c r="I32" s="6">
        <f>ROUND(D32*G32,0)</f>
        <v>0</v>
      </c>
    </row>
    <row r="34" spans="1:9" s="9" customFormat="1" ht="12.75">
      <c r="A34" s="7"/>
      <c r="B34" s="3"/>
      <c r="C34" s="3" t="s">
        <v>15</v>
      </c>
      <c r="D34" s="5"/>
      <c r="E34" s="3"/>
      <c r="F34" s="5"/>
      <c r="G34" s="5"/>
      <c r="H34" s="5">
        <f>ROUND(SUM(H2:H33),0)</f>
        <v>0</v>
      </c>
      <c r="I34" s="5">
        <f>ROUND(SUM(I2:I33),0)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Belsőépítészet, díszítéstechnika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0.25">
      <c r="A2" s="8">
        <v>1</v>
      </c>
      <c r="B2" s="1" t="s">
        <v>12</v>
      </c>
      <c r="C2" s="2" t="s">
        <v>16</v>
      </c>
      <c r="D2" s="6">
        <v>543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14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>
        <v>0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18</v>
      </c>
      <c r="C2" s="2" t="s">
        <v>28</v>
      </c>
      <c r="D2" s="6">
        <v>4.95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</v>
      </c>
      <c r="C4" s="2" t="s">
        <v>21</v>
      </c>
      <c r="D4" s="6">
        <v>10.8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8">
      <c r="A6" s="8">
        <v>3</v>
      </c>
      <c r="B6" s="1" t="s">
        <v>22</v>
      </c>
      <c r="C6" s="2" t="s">
        <v>23</v>
      </c>
      <c r="D6" s="6">
        <v>8.4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8.5">
      <c r="A8" s="8">
        <v>4</v>
      </c>
      <c r="B8" s="1" t="s">
        <v>24</v>
      </c>
      <c r="C8" s="2" t="s">
        <v>29</v>
      </c>
      <c r="D8" s="6">
        <v>10</v>
      </c>
      <c r="E8" s="1" t="s">
        <v>25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9">
      <c r="A10" s="8">
        <v>5</v>
      </c>
      <c r="B10" s="1" t="s">
        <v>26</v>
      </c>
      <c r="C10" s="2" t="s">
        <v>27</v>
      </c>
      <c r="D10" s="6">
        <v>80</v>
      </c>
      <c r="E10" s="1" t="s">
        <v>19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8">
        <v>1</v>
      </c>
      <c r="B2" s="1" t="s">
        <v>31</v>
      </c>
      <c r="C2" s="2" t="s">
        <v>32</v>
      </c>
      <c r="D2" s="6">
        <v>0.35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33</v>
      </c>
      <c r="C4" s="2" t="s">
        <v>34</v>
      </c>
      <c r="D4" s="6">
        <v>42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8">
      <c r="A6" s="8">
        <v>3</v>
      </c>
      <c r="B6" s="1" t="s">
        <v>35</v>
      </c>
      <c r="C6" s="2" t="s">
        <v>36</v>
      </c>
      <c r="D6" s="6">
        <v>2.9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27.75">
      <c r="C7" s="2" t="s">
        <v>43</v>
      </c>
    </row>
    <row r="9" spans="1:9" ht="78">
      <c r="A9" s="8">
        <v>4</v>
      </c>
      <c r="B9" s="1" t="s">
        <v>37</v>
      </c>
      <c r="C9" s="2" t="s">
        <v>38</v>
      </c>
      <c r="D9" s="6">
        <v>2.52</v>
      </c>
      <c r="E9" s="1" t="s">
        <v>19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27.75">
      <c r="C10" s="2" t="s">
        <v>44</v>
      </c>
    </row>
    <row r="12" spans="1:9" ht="78">
      <c r="A12" s="8">
        <v>5</v>
      </c>
      <c r="B12" s="1" t="s">
        <v>39</v>
      </c>
      <c r="C12" s="2" t="s">
        <v>40</v>
      </c>
      <c r="D12" s="6">
        <v>3.36</v>
      </c>
      <c r="E12" s="1" t="s">
        <v>19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27.75">
      <c r="C13" s="2" t="s">
        <v>44</v>
      </c>
    </row>
    <row r="15" spans="1:9" ht="51.75">
      <c r="A15" s="8">
        <v>6</v>
      </c>
      <c r="B15" s="1" t="s">
        <v>41</v>
      </c>
      <c r="C15" s="2" t="s">
        <v>42</v>
      </c>
      <c r="D15" s="6">
        <v>42</v>
      </c>
      <c r="E15" s="1" t="s">
        <v>13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s="9" customFormat="1" ht="12.75">
      <c r="A17" s="7"/>
      <c r="B17" s="3"/>
      <c r="C17" s="3" t="s">
        <v>15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1" t="s">
        <v>46</v>
      </c>
      <c r="C2" s="2" t="s">
        <v>47</v>
      </c>
      <c r="D2" s="6">
        <v>15</v>
      </c>
      <c r="E2" s="1" t="s">
        <v>25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51.75">
      <c r="C3" s="2" t="s">
        <v>48</v>
      </c>
    </row>
    <row r="5" spans="1:9" ht="78">
      <c r="A5" s="8">
        <v>2</v>
      </c>
      <c r="B5" s="1" t="s">
        <v>49</v>
      </c>
      <c r="C5" s="2" t="s">
        <v>47</v>
      </c>
      <c r="D5" s="6">
        <v>2</v>
      </c>
      <c r="E5" s="1" t="s">
        <v>25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51.75">
      <c r="C6" s="2" t="s">
        <v>50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Előregyártott épületszerkezeti elem elhelyezése és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4.5">
      <c r="A2" s="8">
        <v>1</v>
      </c>
      <c r="B2" s="1" t="s">
        <v>52</v>
      </c>
      <c r="C2" s="2" t="s">
        <v>53</v>
      </c>
      <c r="D2" s="6">
        <v>26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8">
      <c r="A4" s="8">
        <v>2</v>
      </c>
      <c r="B4" s="1" t="s">
        <v>54</v>
      </c>
      <c r="C4" s="2" t="s">
        <v>55</v>
      </c>
      <c r="D4" s="6">
        <v>1.3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25.5">
      <c r="C5" s="2" t="s">
        <v>56</v>
      </c>
    </row>
    <row r="7" spans="1:9" s="9" customFormat="1" ht="12.75">
      <c r="A7" s="7"/>
      <c r="B7" s="3"/>
      <c r="C7" s="3" t="s">
        <v>15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Falazás és egyéb kőművesmunka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58</v>
      </c>
      <c r="C2" s="2" t="s">
        <v>59</v>
      </c>
      <c r="D2" s="6">
        <v>56.7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Fém- és könnyű épületszerkezet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4.5">
      <c r="A2" s="8">
        <v>1</v>
      </c>
      <c r="B2" s="1" t="s">
        <v>61</v>
      </c>
      <c r="C2" s="2" t="s">
        <v>62</v>
      </c>
      <c r="D2" s="6">
        <v>650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8">
      <c r="A4" s="8">
        <v>2</v>
      </c>
      <c r="B4" s="1" t="s">
        <v>63</v>
      </c>
      <c r="C4" s="2" t="s">
        <v>64</v>
      </c>
      <c r="D4" s="22">
        <v>900</v>
      </c>
      <c r="E4" s="1" t="s">
        <v>13</v>
      </c>
      <c r="F4" s="6">
        <v>0</v>
      </c>
      <c r="G4" s="6">
        <v>0</v>
      </c>
      <c r="H4" s="22">
        <f>ROUND(D4*F4,0)</f>
        <v>0</v>
      </c>
      <c r="I4" s="22">
        <f>ROUND(D4*G4,0)</f>
        <v>0</v>
      </c>
    </row>
    <row r="5" ht="25.5">
      <c r="C5" s="2" t="s">
        <v>65</v>
      </c>
    </row>
    <row r="7" spans="1:9" ht="25.5">
      <c r="A7" s="8">
        <v>3</v>
      </c>
      <c r="B7" s="1" t="s">
        <v>66</v>
      </c>
      <c r="C7" s="2" t="s">
        <v>68</v>
      </c>
      <c r="D7" s="6">
        <v>750</v>
      </c>
      <c r="E7" s="1" t="s">
        <v>67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39">
      <c r="A9" s="8">
        <v>4</v>
      </c>
      <c r="B9" s="1" t="s">
        <v>69</v>
      </c>
      <c r="C9" s="2" t="s">
        <v>70</v>
      </c>
      <c r="D9" s="6">
        <v>722</v>
      </c>
      <c r="E9" s="1" t="s">
        <v>67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25.5">
      <c r="A11" s="8">
        <v>5</v>
      </c>
      <c r="B11" s="1" t="s">
        <v>71</v>
      </c>
      <c r="C11" s="2" t="s">
        <v>72</v>
      </c>
      <c r="D11" s="6">
        <v>650</v>
      </c>
      <c r="E11" s="1" t="s">
        <v>67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25.5">
      <c r="A13" s="8">
        <v>6</v>
      </c>
      <c r="B13" s="1" t="s">
        <v>73</v>
      </c>
      <c r="C13" s="2" t="s">
        <v>74</v>
      </c>
      <c r="D13" s="6">
        <v>26</v>
      </c>
      <c r="E13" s="1" t="s">
        <v>67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ht="25.5">
      <c r="A15" s="8">
        <v>7</v>
      </c>
      <c r="B15" s="1" t="s">
        <v>75</v>
      </c>
      <c r="C15" s="2" t="s">
        <v>76</v>
      </c>
      <c r="D15" s="6">
        <v>35</v>
      </c>
      <c r="E15" s="1" t="s">
        <v>13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ht="25.5">
      <c r="A17" s="8">
        <v>8</v>
      </c>
      <c r="B17" s="1" t="s">
        <v>77</v>
      </c>
      <c r="C17" s="2" t="s">
        <v>78</v>
      </c>
      <c r="D17" s="6">
        <v>70.5</v>
      </c>
      <c r="E17" s="1" t="s">
        <v>67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ht="12.75">
      <c r="A19" s="8">
        <v>9</v>
      </c>
      <c r="B19" s="1" t="s">
        <v>79</v>
      </c>
      <c r="C19" s="2" t="s">
        <v>80</v>
      </c>
      <c r="D19" s="6">
        <v>38</v>
      </c>
      <c r="E19" s="1" t="s">
        <v>67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15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dr. Bagaméry-Szalay Róbert</cp:lastModifiedBy>
  <dcterms:created xsi:type="dcterms:W3CDTF">2017-04-11T12:12:47Z</dcterms:created>
  <dcterms:modified xsi:type="dcterms:W3CDTF">2017-12-06T16:23:20Z</dcterms:modified>
  <cp:category/>
  <cp:version/>
  <cp:contentType/>
  <cp:contentStatus/>
</cp:coreProperties>
</file>